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Systemsäkerhet\"/>
    </mc:Choice>
  </mc:AlternateContent>
  <xr:revisionPtr revIDLastSave="0" documentId="8_{661DCB60-F279-4048-BBF0-621E4A63D2F9}" xr6:coauthVersionLast="47" xr6:coauthVersionMax="47" xr10:uidLastSave="{00000000-0000-0000-0000-000000000000}"/>
  <bookViews>
    <workbookView xWindow="-110" yWindow="-110" windowWidth="19420" windowHeight="10420" tabRatio="786" activeTab="3" xr2:uid="{CB071A64-C6F3-443D-A30D-4CCDA5EA29BD}"/>
  </bookViews>
  <sheets>
    <sheet name="STPA, en iterativ process" sheetId="6" r:id="rId1"/>
    <sheet name="1 Intressentförluster" sheetId="1" r:id="rId2"/>
    <sheet name="1 (Armé) Faror &amp; begränsningar" sheetId="14" r:id="rId3"/>
    <sheet name="1 (Marin) Faror &amp; begränsningar" sheetId="16" r:id="rId4"/>
    <sheet name="1 (Flyg) Faror &amp; begränsningar" sheetId="17" r:id="rId5"/>
    <sheet name="1 (Ledn) Faror &amp; begränsningar" sheetId="18" r:id="rId6"/>
    <sheet name="2 (Armé) Kontrollstruktur" sheetId="4" r:id="rId7"/>
    <sheet name="3 (Armé). UCA" sheetId="7" r:id="rId8"/>
    <sheet name="4 (Armé) Nödvändiga begränsn." sheetId="8" r:id="rId9"/>
    <sheet name="4 (Armé) Förlustscenarion " sheetId="10" r:id="rId10"/>
    <sheet name="Data" sheetId="12" r:id="rId11"/>
  </sheets>
  <definedNames>
    <definedName name="_xlnm._FilterDatabase" localSheetId="7" hidden="1">'3 (Armé). UCA'!$A$2:$G$5</definedName>
    <definedName name="_xlnm._FilterDatabase" localSheetId="9" hidden="1">'4 (Armé) Förlustscenarion '!$B$2:$K$22</definedName>
    <definedName name="_xlnm._FilterDatabase" localSheetId="8" hidden="1">'4 (Armé) Nödvändiga begränsn.'!$A$1:$B$5</definedName>
    <definedName name="_xlnm._FilterDatabase" localSheetId="10" hidden="1">Data!$B$2:$C$6</definedName>
    <definedName name="Flyg">#REF!</definedName>
    <definedName name="Ledningsmateriel">#REF!</definedName>
    <definedName name="Marin">#REF!</definedName>
    <definedName name="Mark">#REF!</definedName>
    <definedName name="_xlnm.Print_Area" localSheetId="2">'1 (Armé) Faror &amp; begränsningar'!$A$1:$M$15</definedName>
    <definedName name="_xlnm.Print_Area" localSheetId="4">'1 (Flyg) Faror &amp; begränsningar'!$A$1:$M$12</definedName>
    <definedName name="_xlnm.Print_Area" localSheetId="5">'1 (Ledn) Faror &amp; begränsningar'!$A$1:$M$15</definedName>
    <definedName name="_xlnm.Print_Area" localSheetId="3">'1 (Marin) Faror &amp; begränsningar'!$A$1:$M$15</definedName>
    <definedName name="_xlnm.Print_Area" localSheetId="1">'1 Intressentförluster'!$A$1:$C$8</definedName>
    <definedName name="_xlnm.Print_Area" localSheetId="6">'2 (Armé) Kontrollstruktur'!$A$1:$Z$55</definedName>
    <definedName name="_xlnm.Print_Area" localSheetId="7">'3 (Armé). UCA'!$A$1:$G$5</definedName>
    <definedName name="_xlnm.Print_Area" localSheetId="9">'4 (Armé) Förlustscenarion '!$A$1:$K$20</definedName>
    <definedName name="_xlnm.Print_Area" localSheetId="8">'4 (Armé) Nödvändiga begränsn.'!$A$1:$B$13</definedName>
    <definedName name="_xlnm.Print_Titles" localSheetId="2">'1 (Armé) Faror &amp; begränsningar'!$2:$2</definedName>
    <definedName name="_xlnm.Print_Titles" localSheetId="4">'1 (Flyg) Faror &amp; begränsningar'!$2:$2</definedName>
    <definedName name="_xlnm.Print_Titles" localSheetId="5">'1 (Ledn) Faror &amp; begränsningar'!$2:$2</definedName>
    <definedName name="_xlnm.Print_Titles" localSheetId="3">'1 (Marin) Faror &amp; begränsningar'!$2:$2</definedName>
    <definedName name="_xlnm.Print_Titles" localSheetId="7">'3 (Armé). UCA'!$2:$2</definedName>
    <definedName name="_xlnm.Print_Titles" localSheetId="9">'4 (Armé) Förlustscenarion '!$2:$2</definedName>
    <definedName name="_xlnm.Print_Titles" localSheetId="8">'4 (Armé) Nödvändiga begränsn.'!$1:$1</definedName>
    <definedName name="_xlnm.Print_Titles" localSheetId="10">Data!$2:$2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4" l="1"/>
  <c r="K6" i="14"/>
  <c r="K7" i="14"/>
  <c r="K8" i="14"/>
  <c r="K9" i="14"/>
  <c r="K10" i="14"/>
  <c r="K11" i="14"/>
  <c r="K12" i="14"/>
  <c r="K4" i="14"/>
  <c r="B5" i="14"/>
  <c r="B6" i="14"/>
  <c r="B7" i="14"/>
  <c r="B8" i="14"/>
  <c r="B9" i="14"/>
  <c r="B10" i="14"/>
  <c r="B11" i="14"/>
  <c r="B12" i="14"/>
  <c r="B4" i="14"/>
  <c r="K4" i="18"/>
  <c r="K5" i="18"/>
  <c r="K6" i="18"/>
  <c r="K7" i="18"/>
  <c r="K8" i="18"/>
  <c r="K9" i="18"/>
  <c r="K10" i="18"/>
  <c r="K11" i="18"/>
  <c r="K12" i="18"/>
  <c r="K3" i="18"/>
  <c r="B4" i="18"/>
  <c r="B5" i="18"/>
  <c r="B6" i="18"/>
  <c r="B7" i="18"/>
  <c r="B8" i="18"/>
  <c r="B9" i="18"/>
  <c r="B10" i="18"/>
  <c r="B11" i="18"/>
  <c r="B12" i="18"/>
  <c r="B3" i="18"/>
  <c r="I2" i="18"/>
  <c r="H2" i="18"/>
  <c r="G2" i="18"/>
  <c r="F2" i="18"/>
  <c r="E2" i="18"/>
  <c r="D2" i="18"/>
  <c r="K4" i="16"/>
  <c r="K5" i="16"/>
  <c r="K6" i="16"/>
  <c r="K7" i="16"/>
  <c r="K8" i="16"/>
  <c r="K9" i="16"/>
  <c r="K10" i="16"/>
  <c r="K11" i="16"/>
  <c r="K12" i="16"/>
  <c r="K3" i="16"/>
  <c r="B4" i="16"/>
  <c r="B5" i="16"/>
  <c r="B6" i="16"/>
  <c r="B7" i="16"/>
  <c r="B8" i="16"/>
  <c r="B9" i="16"/>
  <c r="B10" i="16"/>
  <c r="B11" i="16"/>
  <c r="B12" i="16"/>
  <c r="B3" i="16"/>
  <c r="K12" i="17"/>
  <c r="B12" i="17"/>
  <c r="K11" i="17"/>
  <c r="B11" i="17"/>
  <c r="K10" i="17"/>
  <c r="B10" i="17"/>
  <c r="K9" i="17"/>
  <c r="B9" i="17"/>
  <c r="K8" i="17"/>
  <c r="B8" i="17"/>
  <c r="K7" i="17"/>
  <c r="B7" i="17"/>
  <c r="K6" i="17"/>
  <c r="B6" i="17"/>
  <c r="K5" i="17"/>
  <c r="B5" i="17"/>
  <c r="K4" i="17"/>
  <c r="B4" i="17"/>
  <c r="K3" i="17"/>
  <c r="B3" i="17"/>
  <c r="I2" i="17"/>
  <c r="H2" i="17"/>
  <c r="G2" i="17"/>
  <c r="F2" i="17"/>
  <c r="E2" i="17"/>
  <c r="D2" i="17"/>
  <c r="I2" i="16"/>
  <c r="H2" i="16"/>
  <c r="G2" i="16"/>
  <c r="F2" i="16"/>
  <c r="E2" i="16"/>
  <c r="D2" i="16"/>
  <c r="I2" i="14"/>
  <c r="H2" i="14"/>
  <c r="G2" i="14"/>
  <c r="F2" i="14"/>
  <c r="E2" i="14"/>
  <c r="D2" i="14"/>
  <c r="G2" i="7"/>
  <c r="K2" i="10"/>
  <c r="J2" i="10"/>
  <c r="I2" i="10"/>
  <c r="H2" i="10"/>
  <c r="F2" i="7"/>
  <c r="E2" i="7"/>
  <c r="D2" i="7"/>
</calcChain>
</file>

<file path=xl/sharedStrings.xml><?xml version="1.0" encoding="utf-8"?>
<sst xmlns="http://schemas.openxmlformats.org/spreadsheetml/2006/main" count="555" uniqueCount="244">
  <si>
    <t>Intressentförluster</t>
  </si>
  <si>
    <t>L-#</t>
  </si>
  <si>
    <t>Beskrivning</t>
  </si>
  <si>
    <t>Konsekvens</t>
  </si>
  <si>
    <t>L-01</t>
  </si>
  <si>
    <t>Dödsfall</t>
  </si>
  <si>
    <t>En olycka som resulterar i enstaka eller flera dödsfall</t>
  </si>
  <si>
    <t>L-02</t>
  </si>
  <si>
    <t>Allvarlig personskada</t>
  </si>
  <si>
    <t>En olycka som resulterar i en eller flera allvarliga personskador, där förlust av kroppsfunktion befaras</t>
  </si>
  <si>
    <t>L-03</t>
  </si>
  <si>
    <t>Katastrofal egendomsskada</t>
  </si>
  <si>
    <t>En olycka som resulterar i skada i paritet med total systemförlust (kassation) eller skada som gör det aktuella systemet obrukbart under en längre tid. Omfattande reparation eller utbyte krävs.</t>
  </si>
  <si>
    <t>L-04</t>
  </si>
  <si>
    <t>Kritisk egendomsskada</t>
  </si>
  <si>
    <t xml:space="preserve">En olycka som resulterar i skada som gör väsentliga delar av systemet obrukbart, men viss funktionalitet kan upprätthållas. 
Stora reparationsinsatser krävs. </t>
  </si>
  <si>
    <t>L-05</t>
  </si>
  <si>
    <t>Katastrofal miljöskada</t>
  </si>
  <si>
    <t>En olycka som resulterar i en reversibel skada på miljön men med betydande miljöpåverkan. 
Mycket omfattande sanering erfordras.</t>
  </si>
  <si>
    <t>L-06</t>
  </si>
  <si>
    <t>Kritisk miljöskada</t>
  </si>
  <si>
    <t>En olycka som resulterar i en reversibel skada på miljön med stor miljöpåverkan. 
Omfattande sanering erfordras.</t>
  </si>
  <si>
    <t>Faror och begränsningar</t>
  </si>
  <si>
    <t>H-#</t>
  </si>
  <si>
    <t>System</t>
  </si>
  <si>
    <t>Systemnivå-faror</t>
  </si>
  <si>
    <t>SC-#</t>
  </si>
  <si>
    <t>H-01</t>
  </si>
  <si>
    <t>Fordonet</t>
  </si>
  <si>
    <t>överskrider säker hastighet</t>
  </si>
  <si>
    <t>X</t>
  </si>
  <si>
    <t>SC-01</t>
  </si>
  <si>
    <t>ska framföras i säker hastighet</t>
  </si>
  <si>
    <t>H-02</t>
  </si>
  <si>
    <t>gör oönskad förflyttning</t>
  </si>
  <si>
    <t>SC-02</t>
  </si>
  <si>
    <t>H-03</t>
  </si>
  <si>
    <t>håller inte säkert avstånd till hinder</t>
  </si>
  <si>
    <t>SC-03</t>
  </si>
  <si>
    <t>ska hålla säkert avstånd till hinder</t>
  </si>
  <si>
    <t>H-04</t>
  </si>
  <si>
    <t>kör i farlig terräng</t>
  </si>
  <si>
    <t>SC-04</t>
  </si>
  <si>
    <t>H-05</t>
  </si>
  <si>
    <t>upptäcker inte farliga interna förhållanden</t>
  </si>
  <si>
    <t>SC-05</t>
  </si>
  <si>
    <t>ska detektera farliga interna förhållanden</t>
  </si>
  <si>
    <t>H-06</t>
  </si>
  <si>
    <t>skadas av körning i ojämn terräng</t>
  </si>
  <si>
    <t>SC-06</t>
  </si>
  <si>
    <t>ska tåla körning i ojämn terräng</t>
  </si>
  <si>
    <t>H-07</t>
  </si>
  <si>
    <t>missuppfattar hinder som ofarliga terrängelement</t>
  </si>
  <si>
    <t>SC-07</t>
  </si>
  <si>
    <t>ska särskilja hinder från ofarliga terrängelement</t>
  </si>
  <si>
    <t>H-08</t>
  </si>
  <si>
    <t>misstolkar autoriserad operatörs kommando</t>
  </si>
  <si>
    <t>SC-08</t>
  </si>
  <si>
    <t>ska tolka autoriserad operatörs kommando som avsett</t>
  </si>
  <si>
    <t>H-09</t>
  </si>
  <si>
    <t>läcker giftiga ämnen</t>
  </si>
  <si>
    <t>SC-09</t>
  </si>
  <si>
    <t>ska vara tätt och förhindra läckage av farliga ämnen</t>
  </si>
  <si>
    <t>H-10</t>
  </si>
  <si>
    <t>SC-10</t>
  </si>
  <si>
    <r>
      <rPr>
        <sz val="11"/>
        <color rgb="FF000000"/>
        <rFont val="Calibri"/>
        <family val="2"/>
        <scheme val="minor"/>
      </rPr>
      <t xml:space="preserve">Med systemnivå-fara avses ett farligt systemtillstånd som är ett tillstånd på högsta systemnivån eller en uppsättning förhållanden som tillsammans med en viss uppsättning av mest ogynnsamma förutsättningar som kan leda till en olycka och därigenom intressentförlust. Undvik att förväxla faror med orsaker till faror.
Systemnivå-faror  ska formuleras med följande element: 
</t>
    </r>
    <r>
      <rPr>
        <b/>
        <sz val="11"/>
        <color rgb="FF000000"/>
        <rFont val="Calibri"/>
        <family val="2"/>
        <scheme val="minor"/>
      </rPr>
      <t xml:space="preserve">• &lt;Systemnivå-fara&gt; = &lt;System&gt; &amp; &lt;Farligt tillstånd&gt; &amp; &lt;referenser till intressentförluster&gt;
</t>
    </r>
    <r>
      <rPr>
        <i/>
        <sz val="11"/>
        <color rgb="FF000000"/>
        <rFont val="Calibri"/>
        <family val="2"/>
        <scheme val="minor"/>
      </rPr>
      <t>Exempel:
H-1 = Flygplan bryter mot krav för minimiavstånd till andra flygplan och föremål under flygning [L-1, L-2, L-4, L-5]</t>
    </r>
  </si>
  <si>
    <r>
      <t xml:space="preserve">Systemnivå-begränsningar specificerar systemförhållanden eller beteenden som ska uppfyllas för att förhindra vådahändelse/farligt tillstånd (och i slutändan förhindra olyckor/förluster).
Systemnivå-begränsningar ska formuleras enligt något av följande sätt: 
</t>
    </r>
    <r>
      <rPr>
        <b/>
        <sz val="11"/>
        <color theme="1"/>
        <rFont val="Calibri"/>
        <family val="2"/>
        <scheme val="minor"/>
      </rPr>
      <t>• &lt;systemnivå-begränsning&gt; = &lt;system&gt; &amp; &lt;tillstånd att upprätthålla&gt; &amp; &lt;referener till faror&gt;</t>
    </r>
    <r>
      <rPr>
        <sz val="11"/>
        <color theme="1"/>
        <rFont val="Calibri"/>
        <family val="2"/>
        <scheme val="minor"/>
      </rPr>
      <t xml:space="preserve">
</t>
    </r>
    <r>
      <rPr>
        <i/>
        <sz val="11"/>
        <color theme="1"/>
        <rFont val="Calibri"/>
        <family val="2"/>
        <scheme val="minor"/>
      </rPr>
      <t xml:space="preserve">Exempel: 
SC-1: Flygplan måste uppfylla kraven för minimiavstånd till andra flygplan och föremål [H-1]
SC-2: Flygplanskroppens strukturella integritet måste bibehållas under värsta tänkbara förhållanden [H-2]
</t>
    </r>
    <r>
      <rPr>
        <sz val="11"/>
        <color theme="1"/>
        <rFont val="Calibri"/>
        <family val="2"/>
        <scheme val="minor"/>
      </rPr>
      <t xml:space="preserve">
</t>
    </r>
    <r>
      <rPr>
        <b/>
        <sz val="11"/>
        <color theme="1"/>
        <rFont val="Calibri"/>
        <family val="2"/>
        <scheme val="minor"/>
      </rPr>
      <t xml:space="preserve">• &lt;systemnivå-begränsning&gt; = Om &lt;fara&gt;  inträffar så &lt;vad som behöver göras för att förhindra eller minimera en förlust&gt;
</t>
    </r>
    <r>
      <rPr>
        <i/>
        <sz val="11"/>
        <color theme="1"/>
        <rFont val="Calibri"/>
        <family val="2"/>
        <scheme val="minor"/>
      </rPr>
      <t>Exempel: 
SC-3: Om flygplan bryter mot minimiavståndet måste överträdelsen upptäckas och åtgärder vidtas för att förhindra kollision [H-1]</t>
    </r>
  </si>
  <si>
    <t>Kontrollstruktur, [första] iterationen, exempel:</t>
  </si>
  <si>
    <t>Farliga kontrollåtgärder</t>
  </si>
  <si>
    <t>Kontrollenhet</t>
  </si>
  <si>
    <t>Kontrollerad process</t>
  </si>
  <si>
    <t>Kontrollåtgärd</t>
  </si>
  <si>
    <t>Autonomi</t>
  </si>
  <si>
    <t>Fordonsplattform</t>
  </si>
  <si>
    <t>Öka fart</t>
  </si>
  <si>
    <t>Minska fart</t>
  </si>
  <si>
    <t>C-01: Fordonet får inte accelerera över säker hastighet</t>
  </si>
  <si>
    <t>C-02: Fordonet får inte plötsligt accelerera trots hinder i vägen</t>
  </si>
  <si>
    <t>C-03: Fordonet får inte accelerera för länge</t>
  </si>
  <si>
    <t>C-04: Fordonet måste bromsa inför hårt hinder</t>
  </si>
  <si>
    <t>C-05: Fordonets måste anpassa farten under gränsen för "säker fart"</t>
  </si>
  <si>
    <t>C-06: Får inte börja bromsa för sent</t>
  </si>
  <si>
    <t>C-07: Fordonet får inte sluta bromsa för tidigt</t>
  </si>
  <si>
    <t>C-08: Fordonet måste svänga när det behövs</t>
  </si>
  <si>
    <t>C-09: Fordonet får inte svänga för tidigt i en kurva</t>
  </si>
  <si>
    <t>C-10: Fordonet får inte slutar svänga för tidigt i en kurva</t>
  </si>
  <si>
    <t>C-11: Fordonet får inte svänga för sent i en kurva</t>
  </si>
  <si>
    <t>C-12: Fordonet får inte svänga för mycket i en kurva</t>
  </si>
  <si>
    <t>Förlustscenarion</t>
  </si>
  <si>
    <t>Risk ID#</t>
  </si>
  <si>
    <t>Kontroll-loop</t>
  </si>
  <si>
    <t xml:space="preserve">Orsak </t>
  </si>
  <si>
    <t>Riskkälla</t>
  </si>
  <si>
    <t>Bidragande orsaker</t>
  </si>
  <si>
    <t>Utlösande faktor</t>
  </si>
  <si>
    <t>Olycksförlopp</t>
  </si>
  <si>
    <t>Kontrollenhet (autonomi) och kontrollerad process (fordonsplattform)</t>
  </si>
  <si>
    <t>Nödvändig återkopplingsinformation finns inte</t>
  </si>
  <si>
    <t xml:space="preserve">1.1 Rörliga föremål/delar
4.9 Ändrad hastighet
16.3 Hala ytor		</t>
  </si>
  <si>
    <t>1. Halt markunderlag.
2. Fördonet färdas i nedförsbacke.
3. Processmodellen inte att  anpassar inte förväntad stoppsträcka till terrängtypen.
4. Kontrollenhetens processmodell uppfattar inte att säker hastighet i terrängen borde vara lägre.</t>
  </si>
  <si>
    <r>
      <t xml:space="preserve">1. Person, egendom eller hårt hinder, t. ex. block-terräng, hamnar i fordonets färdväg.
2. Börvärdet </t>
    </r>
    <r>
      <rPr>
        <i/>
        <sz val="11"/>
        <color theme="1"/>
        <rFont val="Calibri"/>
        <family val="2"/>
        <scheme val="minor"/>
      </rPr>
      <t>säker hastighe</t>
    </r>
    <r>
      <rPr>
        <sz val="11"/>
        <color theme="1"/>
        <rFont val="Calibri"/>
        <family val="2"/>
        <scheme val="minor"/>
      </rPr>
      <t xml:space="preserve">t i sänks inte i kontrollenhetens processmodell som det borde.
3. Den zon i fordonets färdriktning som krävs för stoppsträcka är i realiteten längre än vad processmodellen känner till, och vad kontrollagoritmen förutsätter.  </t>
    </r>
  </si>
  <si>
    <t>Felaktig implementering av den angivna kontrollalgoritmen</t>
  </si>
  <si>
    <t>4.9 Ändrad hastighet
15.3 Systemet ger tidsfördröjd feedback på användarens manövrar/ åtgärder
15.5 Systemet ger ingen feedback på användarens manövrar/ åtgärder</t>
  </si>
  <si>
    <t>1. Fördröjning (latens) i elektroniken.
2. För små avstånd till hinder i omgivningen tillåts.
3. Annat fordon i omgivningen har hög fart.
4. Kontrollenhetens processmodell uppfattar inte att säker hastighet i terrängen borde vara lägre.</t>
  </si>
  <si>
    <t>1. Oförändrad bäring (kollissionskurs) till annat fordon i rörelse identifieras inte korrekt som ett farligt tillstånd.
2. Båda fordonen väjer för varandra men åt samma håll.</t>
  </si>
  <si>
    <t>Kollission med annat fordon i rörelse.</t>
  </si>
  <si>
    <t xml:space="preserve">Förlustscenario orsakat av följande </t>
  </si>
  <si>
    <t>Systemet</t>
  </si>
  <si>
    <t>Fel som involverar den fysiska kontrollenheten</t>
  </si>
  <si>
    <t>Strömavbrott</t>
  </si>
  <si>
    <t>Brist i kontrollstruktur</t>
  </si>
  <si>
    <t>Marksystemet</t>
  </si>
  <si>
    <t>Den angivna kontrollalgoritmen är felaktig</t>
  </si>
  <si>
    <t>Störande eller motstridiga kontrollsignaler från annan kontrollenhet</t>
  </si>
  <si>
    <t>Otillräcklig processmodell</t>
  </si>
  <si>
    <t>Kontrollenhet får felaktig information</t>
  </si>
  <si>
    <t>Kontrollenhet får korrekt återkopplings men tolkar den felaktigt eller ignorerar den</t>
  </si>
  <si>
    <t>Kontrollenhet får ingen information när det behövs (försenad eller aldrig mottagen)</t>
  </si>
  <si>
    <t>Otillräcklig återkoppling av information</t>
  </si>
  <si>
    <t>Sensorfel i fordonsplattformen ger missuppfattningar i processmodell</t>
  </si>
  <si>
    <t>Återkopplingsinformation har inte mottagits</t>
  </si>
  <si>
    <t>Information skickad av sensor når inte kontrollenhet</t>
  </si>
  <si>
    <t>Information skickas inte av sensor</t>
  </si>
  <si>
    <t>Sensor registrerar inte faktiskt tillstånd som den borde</t>
  </si>
  <si>
    <t>Återkopplingen saknas eller sensorer är förbisedda i kontrollstrukturen</t>
  </si>
  <si>
    <t>Otillräcklig återkoppling erhålls</t>
  </si>
  <si>
    <t>Sensor svarar adekvat men kontrollenhetem får otillräcklig information</t>
  </si>
  <si>
    <t>Sensor registrerar otillräckligt den information som borde tas emot</t>
  </si>
  <si>
    <t>Sensorer är inte kapabla eller inte utformade för att registera och skicka vidare nödvändig information</t>
  </si>
  <si>
    <t>Kontrollåtgärd har inte utförts</t>
  </si>
  <si>
    <t>Kontrollåtgärd sänds av kontrollenhet men tas inte emot av ställdon</t>
  </si>
  <si>
    <t>Kontrollåtgärd tas emot av ställdon men ställdon aktiveras inte</t>
  </si>
  <si>
    <t>Ställdon reagerar men kontrollåtgärden tillämpas inte på eller tas inte emot av den kontrollerade processen</t>
  </si>
  <si>
    <t>Kontrollåtgärd utförd felaktigt</t>
  </si>
  <si>
    <t>Kontrollåtgärd skickas av kontrollemheten men tas emot felaktigt av ställdon</t>
  </si>
  <si>
    <t>Kontrollåtgärd tas emot korrekt av ställdon men ställdon(er) svarar otillräckligt</t>
  </si>
  <si>
    <t>Ställdon reagerar adekvat, men kontrollåtgärden tillämpas eller tas emot felaktigt vid den kontrollerade processen</t>
  </si>
  <si>
    <t>Kontrollåtgärd skickas inte av kontrollenhet, men ställdon eller andra element agerar inte</t>
  </si>
  <si>
    <t>Kontrollåtgärd tillämpas eller tas emot av den kontrollerade processen men den kontrollerade processen reagerar inte</t>
  </si>
  <si>
    <t>Kontrollåtgärd tillämpas eller tas emot av den kontrollerade processen men den kontrollerade processen svarar felaktigt</t>
  </si>
  <si>
    <t>Kontrollåtgärd tillämpas eller tas inte emot av den kontrollerade processen men processen reagerar som om kontrollåtgärden hade tillämpats eller mottagits</t>
  </si>
  <si>
    <t xml:space="preserve">Tillstånd att upprätthålla </t>
  </si>
  <si>
    <t>hamnar i obalans</t>
  </si>
  <si>
    <t>Om fordonet hamnar i obalans ska det snarast uppnå felsäkert läge.</t>
  </si>
  <si>
    <t>Vad som behöver göras för att förhindra eller minimera en förlust</t>
  </si>
  <si>
    <t>Farliga kontrollåtgärder (UCA, unsafe control action)</t>
  </si>
  <si>
    <r>
      <rPr>
        <b/>
        <sz val="11"/>
        <color theme="1"/>
        <rFont val="Calibri"/>
        <family val="2"/>
        <scheme val="minor"/>
      </rPr>
      <t>UCA-01:</t>
    </r>
    <r>
      <rPr>
        <sz val="11"/>
        <color theme="1"/>
        <rFont val="Calibri"/>
        <family val="2"/>
        <scheme val="minor"/>
      </rPr>
      <t xml:space="preserve"> Fordonet accelererar över säker hastighet
</t>
    </r>
    <r>
      <rPr>
        <b/>
        <sz val="11"/>
        <color theme="1"/>
        <rFont val="Calibri"/>
        <family val="2"/>
        <scheme val="minor"/>
      </rPr>
      <t>UCA-02:</t>
    </r>
    <r>
      <rPr>
        <sz val="11"/>
        <color theme="1"/>
        <rFont val="Calibri"/>
        <family val="2"/>
        <scheme val="minor"/>
      </rPr>
      <t xml:space="preserve"> Fordonet accelererar trots hinder i vägen</t>
    </r>
  </si>
  <si>
    <r>
      <rPr>
        <b/>
        <sz val="11"/>
        <color theme="1"/>
        <rFont val="Calibri"/>
        <family val="2"/>
        <scheme val="minor"/>
      </rPr>
      <t>UCA-03</t>
    </r>
    <r>
      <rPr>
        <sz val="11"/>
        <color theme="1"/>
        <rFont val="Calibri"/>
        <family val="2"/>
        <scheme val="minor"/>
      </rPr>
      <t>: Fordonet accelererar för länge</t>
    </r>
  </si>
  <si>
    <r>
      <rPr>
        <b/>
        <sz val="11"/>
        <color theme="1"/>
        <rFont val="Calibri"/>
        <family val="2"/>
        <scheme val="minor"/>
      </rPr>
      <t>UCA-04:</t>
    </r>
    <r>
      <rPr>
        <sz val="11"/>
        <color theme="1"/>
        <rFont val="Calibri"/>
        <family val="2"/>
        <scheme val="minor"/>
      </rPr>
      <t xml:space="preserve"> Fordonet bromsar inte inför hårt hinder</t>
    </r>
  </si>
  <si>
    <r>
      <rPr>
        <b/>
        <sz val="11"/>
        <color theme="1"/>
        <rFont val="Calibri"/>
        <family val="2"/>
        <scheme val="minor"/>
      </rPr>
      <t>UCA-05</t>
    </r>
    <r>
      <rPr>
        <sz val="11"/>
        <color theme="1"/>
        <rFont val="Calibri"/>
        <family val="2"/>
        <scheme val="minor"/>
      </rPr>
      <t>: Gränsen för "säker fart" minskas, men fordonet anpassar inte farten</t>
    </r>
  </si>
  <si>
    <r>
      <rPr>
        <b/>
        <sz val="11"/>
        <color theme="1"/>
        <rFont val="Calibri"/>
        <family val="2"/>
        <scheme val="minor"/>
      </rPr>
      <t>UCA-06</t>
    </r>
    <r>
      <rPr>
        <sz val="11"/>
        <color theme="1"/>
        <rFont val="Calibri"/>
        <family val="2"/>
        <scheme val="minor"/>
      </rPr>
      <t>: Fordonet börja bromsa för sent</t>
    </r>
  </si>
  <si>
    <t>Nödvändiga begränsningar</t>
  </si>
  <si>
    <r>
      <rPr>
        <b/>
        <sz val="11"/>
        <color theme="1"/>
        <rFont val="Calibri"/>
        <family val="2"/>
        <scheme val="minor"/>
      </rPr>
      <t>UCA-07</t>
    </r>
    <r>
      <rPr>
        <sz val="11"/>
        <color theme="1"/>
        <rFont val="Calibri"/>
        <family val="2"/>
        <scheme val="minor"/>
      </rPr>
      <t>: Fordonet slutar bromsa för tidigt</t>
    </r>
  </si>
  <si>
    <r>
      <rPr>
        <b/>
        <sz val="11"/>
        <color theme="1"/>
        <rFont val="Calibri"/>
        <family val="2"/>
        <scheme val="minor"/>
      </rPr>
      <t>UCA-08</t>
    </r>
    <r>
      <rPr>
        <sz val="11"/>
        <color theme="1"/>
        <rFont val="Calibri"/>
        <family val="2"/>
        <scheme val="minor"/>
      </rPr>
      <t>: Fordonet svänger inte när det behövs</t>
    </r>
  </si>
  <si>
    <r>
      <rPr>
        <b/>
        <sz val="11"/>
        <color theme="1"/>
        <rFont val="Calibri"/>
        <family val="2"/>
        <scheme val="minor"/>
      </rPr>
      <t>UCA-08:</t>
    </r>
    <r>
      <rPr>
        <sz val="11"/>
        <color theme="1"/>
        <rFont val="Calibri"/>
        <family val="2"/>
        <scheme val="minor"/>
      </rPr>
      <t xml:space="preserve"> Fordonet svänger inte när det behövs</t>
    </r>
  </si>
  <si>
    <t>Sväng (höger/vänster)</t>
  </si>
  <si>
    <r>
      <rPr>
        <b/>
        <sz val="11"/>
        <color theme="1"/>
        <rFont val="Calibri"/>
        <family val="2"/>
        <scheme val="minor"/>
      </rPr>
      <t>UCA-09</t>
    </r>
    <r>
      <rPr>
        <sz val="11"/>
        <color theme="1"/>
        <rFont val="Calibri"/>
        <family val="2"/>
        <scheme val="minor"/>
      </rPr>
      <t xml:space="preserve">: Fordonet svänger för tidigt i en kurva
</t>
    </r>
    <r>
      <rPr>
        <b/>
        <sz val="11"/>
        <color theme="1"/>
        <rFont val="Calibri"/>
        <family val="2"/>
        <scheme val="minor"/>
      </rPr>
      <t>UCA-10</t>
    </r>
    <r>
      <rPr>
        <sz val="11"/>
        <color theme="1"/>
        <rFont val="Calibri"/>
        <family val="2"/>
        <scheme val="minor"/>
      </rPr>
      <t>: Fordonet svänger för sent i en kurva</t>
    </r>
  </si>
  <si>
    <r>
      <rPr>
        <b/>
        <sz val="11"/>
        <color theme="1"/>
        <rFont val="Calibri"/>
        <family val="2"/>
        <scheme val="minor"/>
      </rPr>
      <t>UCA-11</t>
    </r>
    <r>
      <rPr>
        <sz val="11"/>
        <color theme="1"/>
        <rFont val="Calibri"/>
        <family val="2"/>
        <scheme val="minor"/>
      </rPr>
      <t xml:space="preserve">: Fordonet slutar svänga för tidigt i en kurva
</t>
    </r>
    <r>
      <rPr>
        <b/>
        <sz val="11"/>
        <color theme="1"/>
        <rFont val="Calibri"/>
        <family val="2"/>
        <scheme val="minor"/>
      </rPr>
      <t xml:space="preserve">
UCA-12:</t>
    </r>
    <r>
      <rPr>
        <sz val="11"/>
        <color theme="1"/>
        <rFont val="Calibri"/>
        <family val="2"/>
        <scheme val="minor"/>
      </rPr>
      <t xml:space="preserve"> Fordonet svänger för mycket i en kurva</t>
    </r>
  </si>
  <si>
    <t>I nästa iteration, revidera och utöka kontrollstrukturen (Flik 2. Kontrollstruktur) för att komplettera den med ovanstående nödvändiga begränsningar.</t>
  </si>
  <si>
    <r>
      <rPr>
        <b/>
        <sz val="11"/>
        <color theme="1"/>
        <rFont val="Calibri"/>
        <family val="2"/>
        <scheme val="minor"/>
      </rPr>
      <t>UCA-01:</t>
    </r>
    <r>
      <rPr>
        <sz val="11"/>
        <color theme="1"/>
        <rFont val="Calibri"/>
        <family val="2"/>
        <scheme val="minor"/>
      </rPr>
      <t xml:space="preserve"> Fordonet accelererar över säker hastighet</t>
    </r>
  </si>
  <si>
    <r>
      <rPr>
        <b/>
        <sz val="11"/>
        <color theme="1"/>
        <rFont val="Calibri"/>
        <family val="2"/>
        <scheme val="minor"/>
      </rPr>
      <t>UCA-02:</t>
    </r>
    <r>
      <rPr>
        <sz val="11"/>
        <color theme="1"/>
        <rFont val="Calibri"/>
        <family val="2"/>
        <scheme val="minor"/>
      </rPr>
      <t xml:space="preserve"> Fordonet accelererar trots hinder i vägen</t>
    </r>
  </si>
  <si>
    <r>
      <rPr>
        <b/>
        <sz val="11"/>
        <color theme="1"/>
        <rFont val="Calibri"/>
        <family val="2"/>
        <scheme val="minor"/>
      </rPr>
      <t>UCA-05:</t>
    </r>
    <r>
      <rPr>
        <sz val="11"/>
        <color theme="1"/>
        <rFont val="Calibri"/>
        <family val="2"/>
        <scheme val="minor"/>
      </rPr>
      <t xml:space="preserve"> Gränsen för "säker fart" minskas, men fordonet anpassar inte farten</t>
    </r>
  </si>
  <si>
    <r>
      <rPr>
        <b/>
        <sz val="11"/>
        <color theme="1"/>
        <rFont val="Calibri"/>
        <family val="2"/>
        <scheme val="minor"/>
      </rPr>
      <t xml:space="preserve">UCA-07: </t>
    </r>
    <r>
      <rPr>
        <sz val="11"/>
        <color theme="1"/>
        <rFont val="Calibri"/>
        <family val="2"/>
        <scheme val="minor"/>
      </rPr>
      <t>Fordonet slutar bromsa för tidigt</t>
    </r>
  </si>
  <si>
    <r>
      <rPr>
        <b/>
        <sz val="11"/>
        <color theme="1"/>
        <rFont val="Calibri"/>
        <family val="2"/>
        <scheme val="minor"/>
      </rPr>
      <t>UCA-09:</t>
    </r>
    <r>
      <rPr>
        <sz val="11"/>
        <color theme="1"/>
        <rFont val="Calibri"/>
        <family val="2"/>
        <scheme val="minor"/>
      </rPr>
      <t xml:space="preserve"> Fordonet svänger för tidigt i en kurva</t>
    </r>
  </si>
  <si>
    <r>
      <rPr>
        <b/>
        <sz val="11"/>
        <color theme="1"/>
        <rFont val="Calibri"/>
        <family val="2"/>
        <scheme val="minor"/>
      </rPr>
      <t>UCA-10:</t>
    </r>
    <r>
      <rPr>
        <sz val="11"/>
        <color theme="1"/>
        <rFont val="Calibri"/>
        <family val="2"/>
        <scheme val="minor"/>
      </rPr>
      <t xml:space="preserve"> Fordonet slutar svänga för tidigt i en kurva</t>
    </r>
  </si>
  <si>
    <r>
      <rPr>
        <b/>
        <sz val="11"/>
        <color theme="1"/>
        <rFont val="Calibri"/>
        <family val="2"/>
        <scheme val="minor"/>
      </rPr>
      <t>UCA-11:</t>
    </r>
    <r>
      <rPr>
        <sz val="11"/>
        <color theme="1"/>
        <rFont val="Calibri"/>
        <family val="2"/>
        <scheme val="minor"/>
      </rPr>
      <t xml:space="preserve"> Fordonet svänger för sent i en kurva</t>
    </r>
  </si>
  <si>
    <r>
      <rPr>
        <b/>
        <sz val="11"/>
        <color theme="1"/>
        <rFont val="Calibri"/>
        <family val="2"/>
        <scheme val="minor"/>
      </rPr>
      <t>UCA-12</t>
    </r>
    <r>
      <rPr>
        <sz val="11"/>
        <color theme="1"/>
        <rFont val="Calibri"/>
        <family val="2"/>
        <scheme val="minor"/>
      </rPr>
      <t>: Fordonet svänger för mycket i en kurva</t>
    </r>
  </si>
  <si>
    <t xml:space="preserve">1. Person, egendom eller hårt hinder, t. ex. block-terräng, hamnar i fordonets färdväg.
2. Den zon i fordonets färdriktning som krävs för stoppsträcka är i realiteten längre än vad processmodellen känner till, och vad kontrollagoritmen förutsätter.  </t>
  </si>
  <si>
    <t>Annan orsak än UCA (farlig kontrollåtgärd)</t>
  </si>
  <si>
    <t>1. Person, egendom eller hårt hinder, t. ex. block-terräng, hamnar i fordonets färdväg.</t>
  </si>
  <si>
    <t xml:space="preserve">1.1 Rörliga föremål/delar
4.9 Ändrad hastighet	</t>
  </si>
  <si>
    <t>Kontrollenhet (operatör) och kontrollerad process (autonomi)</t>
  </si>
  <si>
    <t xml:space="preserve">1. Otillräcklig autentiseringsprocess. Styrkommando avsett för annat fordon accepteras som autentiskt styrkommando.
2. Person eller annat skyddsvärt finns i en nära omgivning till fordonsplattformen, exempelvis i en verkstad.
</t>
  </si>
  <si>
    <t>1. Annnan operatör skickar oavsiktligt ett styr</t>
  </si>
  <si>
    <t>1. Fördonet färdas i nedförsbacke.
2. Kontrollalgoritmen anpassar inte börvärde för fart till förväntad stoppsträcka i terrängtypen.
3. Kontrollenhetens processmodell uppfattar inte att säker hastighet i terrängen borde vara lägre.</t>
  </si>
  <si>
    <t>Defekt sensor ger inte information till kontrollenheten om ett hinder i vägen. Fordonet accelererar trots hinder i vägen.
Fordonet kolliderar med person, egendom eller hårt hinder som skadar fordonet.</t>
  </si>
  <si>
    <t>Fordonet accelererar utöver säker hastighet, och stoppsträckan är för lång för att kollission ska kunna undvikas när hinder i fordonets färdväg upptäcks. Fordonet kolliderar med  person, egendom eller hårt hinder.</t>
  </si>
  <si>
    <t>Defekt sensor ger fel information och skapar en missuppfattning i kontrollenhetens processmodell om att fordonet kör med lägre fart än den reella.
Stoppsträckan missbedöms av kontrollenheten och är för lång för att kollission ska kunna undvikas när hinder i fordonets färdväg upptäcks. Fordonet kolliderar med  person, egendom eller hårt hinder.</t>
  </si>
  <si>
    <t>Stoppsträckan missbedöms av kontrollenheten och är för lång för att kollission ska kunna undvikas när hinder i fordonets färdväg upptäcks. Fordonet kolliderar med  person, egendom eller hårt hinder.</t>
  </si>
  <si>
    <t>Fordonet gör oväntat en oönskad förflyttning. Fordonet kolliderar med  person, egendom eller hårt hinder.</t>
  </si>
  <si>
    <t>Flygplanet</t>
  </si>
  <si>
    <t>håller inte säkert avstånd till andra flygplan och hinder</t>
  </si>
  <si>
    <t>utsätter människor för farlig energi</t>
  </si>
  <si>
    <t>ska vara stadigt inom ramen för specificerad driftprofil</t>
  </si>
  <si>
    <t>Om fordonet överskrider säker hastighet ska det upptäckas och åtgärder vidtas för att nå säker hastighet.</t>
  </si>
  <si>
    <t>Om fordonet inte håller säkert avstånd till hinder måste överträdelsen upptäckas och åtgärder vidtas för att förhindra kollision.</t>
  </si>
  <si>
    <t>Om flygplanet utsätter människor för farlig energi ska det upptäckas och åtgärder vidtas för att minimera intressentförluster.</t>
  </si>
  <si>
    <t>Om flygplanet överskrider säker hastighet ska det upptäckas och åtgärder vidtas för att nå säker hastighet.</t>
  </si>
  <si>
    <t>Om fordonet gör oönskad förflyttning ska det upptäckas och åtgärder vidtas för att nå felsäkert läge.</t>
  </si>
  <si>
    <t>får endast aktivera farlig energi inom lämpliga och fastställda tröskelförhållanden.</t>
  </si>
  <si>
    <t>Tillståndet felsäkert läge är förbisett eller att den specificerade kontrollalgoritmen blir otillräcklig med tiden på grund av ändrade förändringar eller försämring. 
(Sök efter ledande indikatorer på säkerhetskritiska förändringar över tid.)</t>
  </si>
  <si>
    <t>Exempel (Förlustscenario orsakat av följande)</t>
  </si>
  <si>
    <t>Snötäckt isbelagd sjö med tunn is misstas för att vara fast mark</t>
  </si>
  <si>
    <t>ska kunna undvika att vistas eller framföras i farlig terräng</t>
  </si>
  <si>
    <t>Om fordonet styrs av en icke autoriserad operatör ska det upptäckas och åtgärder vidtas för att föra fordonet till felsäkert läge.</t>
  </si>
  <si>
    <t>Om flygplanet styrs av en icke autoriserad operatör ska det upptäckas och åtgärder vidtas för att föra fordonet till felsäkert läge.</t>
  </si>
  <si>
    <t>måste bibehålla sin strukturella integritet under flygning med de hårda aerodynamiska belastningar som flygstrid medför.</t>
  </si>
  <si>
    <t>skadas av flygning med de hårda aerodynamiska belastningar som flygstrid medför.</t>
  </si>
  <si>
    <t>skadas av kollission med fåglar</t>
  </si>
  <si>
    <t>ska tåla kollission med fåglar</t>
  </si>
  <si>
    <t>måste vara konstruerat för att all last ska kunna vara säkert fastsatt och korrekt fördelad för att förhindra förskjutning under flygning.</t>
  </si>
  <si>
    <t>måste uppfylla kraven för minimiavstånd till andra flygplan eller föremål</t>
  </si>
  <si>
    <r>
      <t>Om flygplan eller föremål bryter mot minimiavstånd måste överträdelsen upptäcka</t>
    </r>
    <r>
      <rPr>
        <sz val="12"/>
        <color theme="1"/>
        <rFont val="Calibri"/>
        <family val="2"/>
        <scheme val="minor"/>
      </rPr>
      <t>s och åtgärder vidtas för att förhindra kollission.</t>
    </r>
  </si>
  <si>
    <t>Sjöfartyget</t>
  </si>
  <si>
    <t>får inte göra framföras på ett sätt som medför oavsiktlig förlust av hastighetskontrollen (riktning och fart).</t>
  </si>
  <si>
    <t>Om fartyget utsätter människor för farlig energi ska det upptäckas och åtgärder vidtas för att minimera intressentförluster.</t>
  </si>
  <si>
    <t>Om fartyget överskrider säker hastighet ska det upptäckas och åtgärder vidtas för att nå säker hastighet.</t>
  </si>
  <si>
    <r>
      <t>Om fartyget eller föremål bryter mot minimiavstånd måste överträdelsen upptäcka</t>
    </r>
    <r>
      <rPr>
        <sz val="12"/>
        <color theme="1"/>
        <rFont val="Calibri"/>
        <family val="2"/>
        <scheme val="minor"/>
      </rPr>
      <t>s och åtgärder vidtas för att förhindra kollission.</t>
    </r>
  </si>
  <si>
    <t>Om fartygets last förskjuts ska det upptäckas och åtgärder vidtas för att nå felsäkert läge.</t>
  </si>
  <si>
    <t>Om flygplanets last förskjuts ska det upptäckas och åtgärder vidtas för att nå felsäkert läge.</t>
  </si>
  <si>
    <t>Ledningsystemet</t>
  </si>
  <si>
    <t>Om ledningssystemet utsätter människor för farlig energi ska det upptäckas och åtgärder vidtas för att minimera intressentförluster.</t>
  </si>
  <si>
    <t>Om farliga interna förhållanden uppstår ska det upptäckas och åtgärder vidtas för att minimera intressentförluster.</t>
  </si>
  <si>
    <t>är inte korrekt utformat, implementerat eller underhållet</t>
  </si>
  <si>
    <t>ska ha metodik för att kontrollera att det är är korrekt utformat, implementerat eller underhållet.</t>
  </si>
  <si>
    <t>medför att personal utför arbete på hög höjd</t>
  </si>
  <si>
    <t>ska vara utformat för att minimera arbetsmoment där personal behöver utföra arbeten på hög höjd</t>
  </si>
  <si>
    <t>har en process som överskrider fastställda säkerhetsgränser i någon fas av systemets tekniska livslängd</t>
  </si>
  <si>
    <t>kan hanteras av personal utan kunskap om nödvändiga procedurer för säker användning</t>
  </si>
  <si>
    <t>förändras eller uppdateras så att nya risker tillförs som inte är minimerade</t>
  </si>
  <si>
    <t>ska ha metodik för att hantera förändringar i systemet, inklusive programuppdateringar, så att dessa valideras och testas innan de implementeras för att säkerställa att de inte introducerar nya risker.</t>
  </si>
  <si>
    <t xml:space="preserve">inbjuder till mänskiga fel </t>
  </si>
  <si>
    <t>måste ge tydlig och entydig information till operatörer för att stödja säkra beslut, särskilt under stress eller i nödsituationer.</t>
  </si>
  <si>
    <t>Om ledningsystemet medför att personal utför arbete på hög höjd ska åtgärder vidtas för att minimera skadliga konsekvenser, dvs. intressentförluster.</t>
  </si>
  <si>
    <t>får inte tillåta att någon process överskrider fastställda säkerhetsgränser (t.ex. högfrekvent elektromagnetisk fältenergi, elektrisk spänning, strömförande delar) under någon fas av systemets tekniska livslängd.</t>
  </si>
  <si>
    <t>får endast ge åtkomst till säkerhetskritiska funktioner och operationer för behörig personal, och måste säkerställa att inga otillåtna förändringar kan göras i ledninssystemets konfiguration.</t>
  </si>
  <si>
    <t>hamnar i obalans, exempelvis orsakad av stark vind, och kollapsar under sin egen vikt</t>
  </si>
  <si>
    <t>måste vara konstruerat för att vara stabilt och korrekt underhållet för att förhindra att, inom ramen för specificerad användningsmiljö, det kollapsar under sin egen vikt.</t>
  </si>
  <si>
    <t>Om fordonet närmar sig farlig terräng ska det upptäckas och åtgärder vidtas för att undvika att fordonet framförs i farlig terräng.</t>
  </si>
  <si>
    <t>Om fordonet har farliga interna förhållanden ska det upptäckas och åtgärder vidtas för att undvika eller minimera intressentförluster.</t>
  </si>
  <si>
    <t>Om fartyget avviker från avsedd hastighet upptäckas och åtgärder vidtas för att minimera avvikelsen.</t>
  </si>
  <si>
    <t>skadas av kollission</t>
  </si>
  <si>
    <t>ska tåla kollission inom lämpliga och fastställda tröskelförhållanden.</t>
  </si>
  <si>
    <t>Om fartyget styrs av en icke autoriserad operatör ska det upptäckas och åtgärder vidtas för att föra fordonet till felsäkert läge.</t>
  </si>
  <si>
    <t>Om fartyget läcker giftiga ämnen ska det upptäckas och åtgärder vidtas för att minimera läckaget.</t>
  </si>
  <si>
    <t>Om flygplanet läcker giftiga ämnen ska det upptäckas och åtgärder vidtas för att minimera läckaget.</t>
  </si>
  <si>
    <t>Om ledningssystemet läcker giftiga ämnen ska det upptäckas och åtgärder vidtas för att minimera läckaget.</t>
  </si>
  <si>
    <t>Om fordonet läcker giftiga ämnen ska det upptäckas och åtgärder vidtas för att undvika eller minimera läckaget.</t>
  </si>
  <si>
    <t>Om materielen förkjuts ur sitt stabila läge ska det upptäckas och åtgärder vidtas för att nå felsäkert läge.</t>
  </si>
  <si>
    <t>Om nya risker tillförs geom förändringar av systemets konfiguration, inklusive uppdateringar ska det upptäckas och åtgärder vidtas för att minimera intressentförluster.</t>
  </si>
  <si>
    <t>skadas av att färdas i hårt väder med hög sjö.</t>
  </si>
  <si>
    <t>håller inte säkert avstånd till andra fartyg eller andra hinder</t>
  </si>
  <si>
    <t>måste bibehålla sin strukturella integritet under färd i hårt väder med hög sjö.</t>
  </si>
  <si>
    <t>måste uppfylla kraven för minimiavstånd till andra fartyg eller andra hinder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</si>
</sst>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b/>
      <sz val="12"/>
      <color theme="1"/>
      <name val="Calibri"/>
      <family val="2"/>
      <scheme val="minor"/>
    </font>
    <font>
      <b/>
      <sz val="11"/>
      <color theme="1"/>
      <name val="Calibri"/>
      <family val="2"/>
      <scheme val="minor"/>
    </font>
    <font>
      <i/>
      <sz val="11"/>
      <color theme="1"/>
      <name val="Calibri"/>
      <family val="2"/>
      <scheme val="minor"/>
    </font>
    <font>
      <b/>
      <sz val="11"/>
      <color theme="1"/>
      <name val="Calibri Light"/>
      <family val="2"/>
      <scheme val="major"/>
    </font>
    <font>
      <b/>
      <sz val="12"/>
      <color theme="1"/>
      <name val="Calibri Light"/>
      <family val="2"/>
      <scheme val="major"/>
    </font>
    <font>
      <sz val="11"/>
      <color rgb="FF000000"/>
      <name val="Calibri"/>
      <family val="2"/>
      <scheme val="minor"/>
    </font>
    <font>
      <b/>
      <sz val="11"/>
      <color rgb="FF000000"/>
      <name val="Calibri"/>
      <family val="2"/>
      <scheme val="minor"/>
    </font>
    <font>
      <i/>
      <sz val="11"/>
      <color rgb="FF000000"/>
      <name val="Calibri"/>
      <family val="2"/>
      <scheme val="minor"/>
    </font>
    <font>
      <sz val="12"/>
      <color theme="1"/>
      <name val="Calibri"/>
      <family val="2"/>
      <scheme val="minor"/>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right/>
      <top/>
      <bottom style="medium">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double">
        <color indexed="64"/>
      </bottom>
      <diagonal/>
    </border>
    <border>
      <left/>
      <right/>
      <top style="medium">
        <color auto="1"/>
      </top>
      <bottom/>
      <diagonal/>
    </border>
    <border>
      <left style="hair">
        <color auto="1"/>
      </left>
      <right style="hair">
        <color auto="1"/>
      </right>
      <top style="hair">
        <color auto="1"/>
      </top>
      <bottom/>
      <diagonal/>
    </border>
    <border>
      <left style="hair">
        <color auto="1"/>
      </left>
      <right style="hair">
        <color auto="1"/>
      </right>
      <top style="medium">
        <color auto="1"/>
      </top>
      <bottom style="hair">
        <color auto="1"/>
      </bottom>
      <diagonal/>
    </border>
  </borders>
  <cellStyleXfs count="1">
    <xf numFmtId="0" fontId="0" fillId="0" borderId="0"/>
  </cellStyleXfs>
  <cellXfs count="55">
    <xf numFmtId="0" fontId="0" fillId="0" borderId="0" xfId="0"/>
    <xf numFmtId="0" fontId="0" fillId="0" borderId="0" xfId="0" applyAlignment="1">
      <alignment vertical="top" wrapText="1"/>
    </xf>
    <xf numFmtId="0" fontId="0" fillId="0" borderId="0" xfId="0" applyAlignment="1">
      <alignment horizontal="left" vertical="top" wrapText="1"/>
    </xf>
    <xf numFmtId="0" fontId="0" fillId="0" borderId="4" xfId="0" applyBorder="1" applyAlignment="1">
      <alignment horizontal="center" wrapText="1"/>
    </xf>
    <xf numFmtId="0" fontId="0" fillId="0" borderId="3" xfId="0" applyBorder="1" applyAlignment="1">
      <alignment horizontal="center" wrapText="1"/>
    </xf>
    <xf numFmtId="0" fontId="2" fillId="2" borderId="2" xfId="0" applyFont="1" applyFill="1" applyBorder="1"/>
    <xf numFmtId="0" fontId="2" fillId="2" borderId="2" xfId="0" applyFont="1" applyFill="1" applyBorder="1" applyAlignment="1">
      <alignment horizontal="left"/>
    </xf>
    <xf numFmtId="0" fontId="2" fillId="2" borderId="2" xfId="0" applyFont="1" applyFill="1" applyBorder="1" applyAlignment="1">
      <alignment vertical="top"/>
    </xf>
    <xf numFmtId="0" fontId="0" fillId="0" borderId="0" xfId="0" applyAlignment="1">
      <alignment vertical="top"/>
    </xf>
    <xf numFmtId="0" fontId="0" fillId="0" borderId="0" xfId="0" applyAlignment="1">
      <alignment horizontal="left" vertical="top"/>
    </xf>
    <xf numFmtId="0" fontId="6" fillId="2" borderId="0" xfId="0" applyFont="1" applyFill="1" applyAlignment="1">
      <alignment vertical="top"/>
    </xf>
    <xf numFmtId="0" fontId="6" fillId="2" borderId="0" xfId="0" applyFont="1" applyFill="1" applyAlignment="1">
      <alignment vertical="top" wrapText="1"/>
    </xf>
    <xf numFmtId="0" fontId="6" fillId="2" borderId="1" xfId="0" applyFont="1" applyFill="1" applyBorder="1" applyAlignment="1">
      <alignment vertical="top" wrapText="1"/>
    </xf>
    <xf numFmtId="0" fontId="0" fillId="0" borderId="4" xfId="0" applyBorder="1" applyAlignment="1">
      <alignment vertical="top" wrapText="1"/>
    </xf>
    <xf numFmtId="0" fontId="0" fillId="0" borderId="4" xfId="0" applyBorder="1" applyAlignment="1">
      <alignment horizontal="left" vertical="top" wrapText="1"/>
    </xf>
    <xf numFmtId="0" fontId="0" fillId="0" borderId="3" xfId="0" applyBorder="1" applyAlignment="1">
      <alignment vertical="top" wrapText="1"/>
    </xf>
    <xf numFmtId="0" fontId="5" fillId="2" borderId="0" xfId="0" applyFont="1" applyFill="1" applyAlignment="1">
      <alignment vertical="top"/>
    </xf>
    <xf numFmtId="0" fontId="2" fillId="2" borderId="5" xfId="0" applyFont="1" applyFill="1" applyBorder="1" applyAlignment="1">
      <alignment wrapText="1"/>
    </xf>
    <xf numFmtId="0" fontId="2" fillId="2" borderId="5" xfId="0" applyFont="1" applyFill="1" applyBorder="1" applyAlignment="1">
      <alignment horizontal="center" textRotation="90" wrapText="1"/>
    </xf>
    <xf numFmtId="0" fontId="2" fillId="2" borderId="5" xfId="0" applyFont="1" applyFill="1" applyBorder="1" applyAlignment="1">
      <alignment vertical="top" wrapText="1"/>
    </xf>
    <xf numFmtId="0" fontId="6" fillId="2" borderId="0" xfId="0" applyFont="1" applyFill="1" applyAlignment="1">
      <alignment horizontal="left" vertical="top"/>
    </xf>
    <xf numFmtId="0" fontId="6" fillId="2" borderId="0" xfId="0" applyFont="1" applyFill="1" applyAlignment="1">
      <alignment horizontal="center"/>
    </xf>
    <xf numFmtId="0" fontId="6" fillId="2" borderId="5" xfId="0" applyFont="1" applyFill="1" applyBorder="1" applyAlignment="1">
      <alignment wrapText="1"/>
    </xf>
    <xf numFmtId="0" fontId="6" fillId="2" borderId="5" xfId="0" applyFont="1" applyFill="1" applyBorder="1" applyAlignment="1">
      <alignment horizontal="left" wrapText="1"/>
    </xf>
    <xf numFmtId="0" fontId="6" fillId="2" borderId="5" xfId="0" applyFont="1" applyFill="1" applyBorder="1" applyAlignment="1">
      <alignment horizontal="center" textRotation="90" wrapText="1"/>
    </xf>
    <xf numFmtId="0" fontId="6" fillId="2" borderId="5" xfId="0" applyFont="1" applyFill="1" applyBorder="1" applyAlignment="1">
      <alignment vertical="top" wrapText="1"/>
    </xf>
    <xf numFmtId="0" fontId="0" fillId="0" borderId="4" xfId="0" applyBorder="1" applyAlignment="1">
      <alignment vertical="top"/>
    </xf>
    <xf numFmtId="0" fontId="0" fillId="0" borderId="4" xfId="0" applyBorder="1" applyAlignment="1">
      <alignment horizontal="left" vertical="top"/>
    </xf>
    <xf numFmtId="0" fontId="2" fillId="0" borderId="4" xfId="0" applyFont="1" applyBorder="1" applyAlignment="1">
      <alignment vertical="top"/>
    </xf>
    <xf numFmtId="0" fontId="0" fillId="0" borderId="3" xfId="0" applyBorder="1" applyAlignment="1">
      <alignment vertical="top"/>
    </xf>
    <xf numFmtId="0" fontId="0" fillId="0" borderId="3" xfId="0" applyBorder="1" applyAlignment="1">
      <alignment horizontal="left" vertical="top"/>
    </xf>
    <xf numFmtId="0" fontId="6" fillId="2" borderId="5" xfId="0" applyFont="1" applyFill="1" applyBorder="1"/>
    <xf numFmtId="0" fontId="6" fillId="2" borderId="5" xfId="0" applyFont="1" applyFill="1" applyBorder="1" applyAlignment="1">
      <alignment horizontal="left"/>
    </xf>
    <xf numFmtId="0" fontId="6" fillId="2" borderId="5" xfId="0" applyFont="1" applyFill="1" applyBorder="1" applyAlignment="1">
      <alignment vertical="top"/>
    </xf>
    <xf numFmtId="0" fontId="0" fillId="0" borderId="3" xfId="0" applyBorder="1" applyAlignment="1">
      <alignment horizontal="left" vertical="top" wrapText="1"/>
    </xf>
    <xf numFmtId="0" fontId="6" fillId="2" borderId="0" xfId="0" applyFont="1" applyFill="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3" borderId="0" xfId="0" applyFill="1" applyAlignment="1">
      <alignment vertical="top" wrapText="1"/>
    </xf>
    <xf numFmtId="0" fontId="0" fillId="0" borderId="6" xfId="0" applyBorder="1" applyAlignment="1">
      <alignment vertical="top"/>
    </xf>
    <xf numFmtId="0" fontId="0" fillId="0" borderId="6" xfId="0" applyBorder="1" applyAlignment="1">
      <alignment vertical="top" wrapText="1"/>
    </xf>
    <xf numFmtId="0" fontId="6" fillId="2" borderId="0" xfId="0" applyFont="1" applyFill="1" applyAlignment="1">
      <alignment horizontal="left" vertical="top" wrapText="1"/>
    </xf>
    <xf numFmtId="0" fontId="0" fillId="2" borderId="0" xfId="0" applyFill="1" applyAlignment="1">
      <alignment horizontal="left" vertical="top" wrapText="1"/>
    </xf>
    <xf numFmtId="0" fontId="2" fillId="2" borderId="2" xfId="0" applyFont="1" applyFill="1" applyBorder="1" applyAlignment="1">
      <alignment horizontal="left" wrapText="1"/>
    </xf>
    <xf numFmtId="0" fontId="0" fillId="0" borderId="0" xfId="0" applyAlignment="1">
      <alignment horizontal="left"/>
    </xf>
    <xf numFmtId="0" fontId="0" fillId="0" borderId="0" xfId="0" applyAlignment="1">
      <alignment wrapText="1"/>
    </xf>
    <xf numFmtId="0" fontId="0" fillId="0" borderId="0" xfId="0" applyAlignment="1">
      <alignment horizontal="left" wrapText="1"/>
    </xf>
    <xf numFmtId="0" fontId="0" fillId="3" borderId="0" xfId="0" applyFill="1" applyAlignment="1">
      <alignment horizontal="left" vertical="top" wrapText="1"/>
    </xf>
    <xf numFmtId="0" fontId="0" fillId="0" borderId="7" xfId="0" applyBorder="1" applyAlignment="1">
      <alignment horizontal="center" wrapText="1"/>
    </xf>
    <xf numFmtId="0" fontId="7" fillId="0" borderId="6" xfId="0" applyFont="1" applyBorder="1" applyAlignment="1">
      <alignment horizontal="left" vertical="top" wrapText="1"/>
    </xf>
    <xf numFmtId="0" fontId="0" fillId="0" borderId="8" xfId="0" applyBorder="1" applyAlignment="1">
      <alignment horizont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vertical="top"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190020</xdr:colOff>
      <xdr:row>16</xdr:row>
      <xdr:rowOff>94858</xdr:rowOff>
    </xdr:to>
    <xdr:pic>
      <xdr:nvPicPr>
        <xdr:cNvPr id="3" name="Picture 2">
          <a:extLst>
            <a:ext uri="{FF2B5EF4-FFF2-40B4-BE49-F238E27FC236}">
              <a16:creationId xmlns:a16="http://schemas.microsoft.com/office/drawing/2014/main" id="{BCF1B220-0D99-AEBD-31D1-EA9A676F5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3847619" cy="31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25</xdr:col>
      <xdr:colOff>171450</xdr:colOff>
      <xdr:row>53</xdr:row>
      <xdr:rowOff>162157</xdr:rowOff>
    </xdr:to>
    <xdr:pic>
      <xdr:nvPicPr>
        <xdr:cNvPr id="3" name="Picture 2">
          <a:extLst>
            <a:ext uri="{FF2B5EF4-FFF2-40B4-BE49-F238E27FC236}">
              <a16:creationId xmlns:a16="http://schemas.microsoft.com/office/drawing/2014/main" id="{EC89FC97-BB36-04D5-3BFF-A35E9CE8EA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0050"/>
          <a:ext cx="15411450" cy="986813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88507-6135-4953-B4E6-BB3F35B39AD0}">
  <sheetPr>
    <pageSetUpPr fitToPage="1"/>
  </sheetPr>
  <dimension ref="A1"/>
  <sheetViews>
    <sheetView workbookViewId="0">
      <selection activeCell="D46" sqref="D46"/>
    </sheetView>
  </sheetViews>
  <sheetFormatPr defaultRowHeight="14.5" x14ac:dyDescent="0.35"/>
  <sheetData/>
  <pageMargins left="0.70866141732283472" right="0.70866141732283472" top="1.3385826771653544" bottom="0.74803149606299213" header="0.31496062992125984" footer="0.31496062992125984"/>
  <pageSetup paperSize="9" fitToHeight="0" orientation="portrait" r:id="rId1"/>
  <headerFooter>
    <oddHeader>&amp;L&amp;G&amp;C&amp;"-,Bold"&amp;20STPA &amp;"-,Regular"&amp;11
&amp;"-,Bold"(systemteoretisk processanalys) för [FBET]&amp;"-,Regular" [FBEN]&amp;RSekretessgrad: ej sekretess
Utgiven av: [leverantör]
Dokumenttitel: STPA av [BET] [FBEN] 
Diarienummer: xxx 
Datum: åååå-mm-dd
Version: 1.0</oddHeader>
    <oddFooter>&amp;R Sida &amp;P av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3364-D529-4C4D-87C9-EFCB887716F9}">
  <sheetPr>
    <pageSetUpPr fitToPage="1"/>
  </sheetPr>
  <dimension ref="A1:K206"/>
  <sheetViews>
    <sheetView zoomScale="85" zoomScaleNormal="85" workbookViewId="0">
      <pane ySplit="2" topLeftCell="A6" activePane="bottomLeft" state="frozen"/>
      <selection activeCell="L15" sqref="A1:M15"/>
      <selection pane="bottomLeft" activeCell="L15" sqref="A1:M15"/>
    </sheetView>
  </sheetViews>
  <sheetFormatPr defaultColWidth="9.1796875" defaultRowHeight="14.5" x14ac:dyDescent="0.35"/>
  <cols>
    <col min="1" max="1" width="9.1796875" style="26"/>
    <col min="2" max="2" width="65.7265625" style="26" customWidth="1"/>
    <col min="3" max="3" width="65.7265625" style="14" customWidth="1"/>
    <col min="4" max="6" width="40.7265625" style="27" customWidth="1"/>
    <col min="7" max="7" width="40.7265625" style="14" customWidth="1"/>
    <col min="8" max="11" width="3.81640625" style="37" bestFit="1" customWidth="1"/>
    <col min="12" max="16384" width="9.1796875" style="26"/>
  </cols>
  <sheetData>
    <row r="1" spans="1:11" s="10" customFormat="1" ht="15.5" x14ac:dyDescent="0.35">
      <c r="A1" s="10" t="s">
        <v>88</v>
      </c>
      <c r="C1" s="41"/>
      <c r="D1" s="20"/>
      <c r="E1" s="20"/>
      <c r="F1" s="20"/>
      <c r="G1" s="41"/>
      <c r="H1" s="35"/>
      <c r="I1" s="35"/>
      <c r="J1" s="35"/>
      <c r="K1" s="35"/>
    </row>
    <row r="2" spans="1:11" s="33" customFormat="1" ht="192.75" customHeight="1" thickBot="1" x14ac:dyDescent="0.4">
      <c r="A2" s="31" t="s">
        <v>89</v>
      </c>
      <c r="B2" s="31" t="s">
        <v>90</v>
      </c>
      <c r="C2" s="23" t="s">
        <v>91</v>
      </c>
      <c r="D2" s="32" t="s">
        <v>92</v>
      </c>
      <c r="E2" s="32" t="s">
        <v>93</v>
      </c>
      <c r="F2" s="32" t="s">
        <v>94</v>
      </c>
      <c r="G2" s="23" t="s">
        <v>95</v>
      </c>
      <c r="H2" s="24" t="str">
        <f>_xlfn.CONCAT("     ",'1 Intressentförluster'!A3,": ",'1 Intressentförluster'!B3)</f>
        <v xml:space="preserve">     L-01: Dödsfall</v>
      </c>
      <c r="I2" s="24" t="str">
        <f>_xlfn.CONCAT("     ",'1 Intressentförluster'!A4,": ",'1 Intressentförluster'!B4)</f>
        <v xml:space="preserve">     L-02: Allvarlig personskada</v>
      </c>
      <c r="J2" s="24" t="str">
        <f>_xlfn.CONCAT("     ",'1 Intressentförluster'!A6,": ",'1 Intressentförluster'!B6)</f>
        <v xml:space="preserve">     L-04: Kritisk egendomsskada</v>
      </c>
      <c r="K2" s="24" t="str">
        <f>_xlfn.CONCAT("     ",'1 Intressentförluster'!A7,": ",'1 Intressentförluster'!B7)</f>
        <v xml:space="preserve">     L-05: Katastrofal miljöskada</v>
      </c>
    </row>
    <row r="3" spans="1:11" s="29" customFormat="1" ht="131" thickTop="1" x14ac:dyDescent="0.35">
      <c r="A3" s="29">
        <v>1</v>
      </c>
      <c r="B3" s="30" t="s">
        <v>96</v>
      </c>
      <c r="C3" s="34" t="s">
        <v>97</v>
      </c>
      <c r="D3" s="34" t="s">
        <v>98</v>
      </c>
      <c r="E3" s="34" t="s">
        <v>174</v>
      </c>
      <c r="F3" s="34" t="s">
        <v>167</v>
      </c>
      <c r="G3" s="34" t="s">
        <v>176</v>
      </c>
      <c r="H3" s="36" t="s">
        <v>30</v>
      </c>
      <c r="I3" s="36" t="s">
        <v>30</v>
      </c>
      <c r="J3" s="36" t="s">
        <v>30</v>
      </c>
      <c r="K3" s="36"/>
    </row>
    <row r="4" spans="1:11" s="29" customFormat="1" ht="130.5" x14ac:dyDescent="0.35">
      <c r="A4" s="29">
        <v>1</v>
      </c>
      <c r="B4" s="30" t="s">
        <v>96</v>
      </c>
      <c r="C4" s="34" t="s">
        <v>122</v>
      </c>
      <c r="D4" s="34" t="s">
        <v>170</v>
      </c>
      <c r="E4" s="34" t="s">
        <v>174</v>
      </c>
      <c r="F4" s="34" t="s">
        <v>169</v>
      </c>
      <c r="G4" s="2" t="s">
        <v>175</v>
      </c>
      <c r="H4" s="36" t="s">
        <v>30</v>
      </c>
      <c r="I4" s="36" t="s">
        <v>30</v>
      </c>
      <c r="J4" s="36" t="s">
        <v>30</v>
      </c>
      <c r="K4" s="36"/>
    </row>
    <row r="5" spans="1:11" s="29" customFormat="1" ht="130.5" x14ac:dyDescent="0.35">
      <c r="A5" s="29">
        <v>1</v>
      </c>
      <c r="B5" s="30" t="s">
        <v>96</v>
      </c>
      <c r="C5" s="34" t="s">
        <v>123</v>
      </c>
      <c r="D5" s="34" t="s">
        <v>98</v>
      </c>
      <c r="E5" s="34" t="s">
        <v>174</v>
      </c>
      <c r="F5" s="34" t="s">
        <v>167</v>
      </c>
      <c r="G5" s="2" t="s">
        <v>177</v>
      </c>
      <c r="H5" s="36" t="s">
        <v>30</v>
      </c>
      <c r="I5" s="36" t="s">
        <v>30</v>
      </c>
      <c r="J5" s="36" t="s">
        <v>30</v>
      </c>
      <c r="K5" s="36"/>
    </row>
    <row r="6" spans="1:11" s="29" customFormat="1" ht="159.5" x14ac:dyDescent="0.35">
      <c r="A6" s="29">
        <v>1</v>
      </c>
      <c r="B6" s="30" t="s">
        <v>96</v>
      </c>
      <c r="C6" s="34" t="s">
        <v>97</v>
      </c>
      <c r="D6" s="34" t="s">
        <v>98</v>
      </c>
      <c r="E6" s="34" t="s">
        <v>99</v>
      </c>
      <c r="F6" s="34" t="s">
        <v>100</v>
      </c>
      <c r="G6" s="34" t="s">
        <v>178</v>
      </c>
      <c r="H6" s="36" t="s">
        <v>30</v>
      </c>
      <c r="I6" s="36" t="s">
        <v>30</v>
      </c>
      <c r="J6" s="36" t="s">
        <v>30</v>
      </c>
      <c r="K6" s="36"/>
    </row>
    <row r="7" spans="1:11" ht="145" x14ac:dyDescent="0.35">
      <c r="A7" s="26">
        <v>2</v>
      </c>
      <c r="B7" s="27" t="s">
        <v>96</v>
      </c>
      <c r="C7" s="14" t="s">
        <v>101</v>
      </c>
      <c r="D7" s="14" t="s">
        <v>102</v>
      </c>
      <c r="E7" s="14" t="s">
        <v>103</v>
      </c>
      <c r="F7" s="14" t="s">
        <v>104</v>
      </c>
      <c r="G7" s="14" t="s">
        <v>105</v>
      </c>
      <c r="H7" s="37" t="s">
        <v>30</v>
      </c>
      <c r="I7" s="37" t="s">
        <v>30</v>
      </c>
      <c r="J7" s="37" t="s">
        <v>30</v>
      </c>
      <c r="K7" s="37" t="s">
        <v>30</v>
      </c>
    </row>
    <row r="8" spans="1:11" s="29" customFormat="1" ht="116" x14ac:dyDescent="0.35">
      <c r="A8" s="29">
        <v>1</v>
      </c>
      <c r="B8" s="30" t="s">
        <v>171</v>
      </c>
      <c r="C8" s="34" t="s">
        <v>113</v>
      </c>
      <c r="D8" s="34" t="s">
        <v>170</v>
      </c>
      <c r="E8" s="34" t="s">
        <v>172</v>
      </c>
      <c r="F8" s="34" t="s">
        <v>173</v>
      </c>
      <c r="G8" s="2" t="s">
        <v>179</v>
      </c>
      <c r="H8" s="36" t="s">
        <v>30</v>
      </c>
      <c r="I8" s="36" t="s">
        <v>30</v>
      </c>
      <c r="J8" s="36" t="s">
        <v>30</v>
      </c>
      <c r="K8" s="36"/>
    </row>
    <row r="9" spans="1:11" x14ac:dyDescent="0.35">
      <c r="A9" s="26">
        <v>3</v>
      </c>
      <c r="B9" s="27"/>
    </row>
    <row r="10" spans="1:11" x14ac:dyDescent="0.35">
      <c r="A10" s="26">
        <v>4</v>
      </c>
      <c r="B10" s="27"/>
    </row>
    <row r="11" spans="1:11" x14ac:dyDescent="0.35">
      <c r="A11" s="26">
        <v>5</v>
      </c>
      <c r="B11" s="27"/>
    </row>
    <row r="12" spans="1:11" x14ac:dyDescent="0.35">
      <c r="A12" s="26">
        <v>6</v>
      </c>
      <c r="B12" s="27"/>
    </row>
    <row r="13" spans="1:11" x14ac:dyDescent="0.35">
      <c r="A13" s="26">
        <v>7</v>
      </c>
      <c r="B13" s="27"/>
    </row>
    <row r="14" spans="1:11" x14ac:dyDescent="0.35">
      <c r="A14" s="26">
        <v>8</v>
      </c>
      <c r="B14" s="27"/>
    </row>
    <row r="15" spans="1:11" x14ac:dyDescent="0.35">
      <c r="A15" s="26">
        <v>9</v>
      </c>
      <c r="B15" s="27"/>
    </row>
    <row r="16" spans="1:11" x14ac:dyDescent="0.35">
      <c r="A16" s="26">
        <v>10</v>
      </c>
      <c r="B16" s="27"/>
    </row>
    <row r="17" spans="1:2" x14ac:dyDescent="0.35">
      <c r="A17" s="26">
        <v>11</v>
      </c>
      <c r="B17" s="27"/>
    </row>
    <row r="18" spans="1:2" x14ac:dyDescent="0.35">
      <c r="A18" s="26">
        <v>12</v>
      </c>
      <c r="B18" s="27"/>
    </row>
    <row r="19" spans="1:2" x14ac:dyDescent="0.35">
      <c r="A19" s="26">
        <v>13</v>
      </c>
    </row>
    <row r="20" spans="1:2" x14ac:dyDescent="0.35">
      <c r="A20" s="26">
        <v>14</v>
      </c>
    </row>
    <row r="21" spans="1:2" x14ac:dyDescent="0.35">
      <c r="A21" s="26">
        <v>15</v>
      </c>
    </row>
    <row r="22" spans="1:2" ht="15.5" x14ac:dyDescent="0.35">
      <c r="A22" s="26">
        <v>16</v>
      </c>
      <c r="B22" s="28"/>
    </row>
    <row r="23" spans="1:2" x14ac:dyDescent="0.35">
      <c r="A23" s="26">
        <v>17</v>
      </c>
    </row>
    <row r="24" spans="1:2" x14ac:dyDescent="0.35">
      <c r="A24" s="26">
        <v>18</v>
      </c>
    </row>
    <row r="25" spans="1:2" x14ac:dyDescent="0.35">
      <c r="A25" s="26">
        <v>19</v>
      </c>
    </row>
    <row r="26" spans="1:2" x14ac:dyDescent="0.35">
      <c r="A26" s="26">
        <v>20</v>
      </c>
    </row>
    <row r="27" spans="1:2" x14ac:dyDescent="0.35">
      <c r="A27" s="26">
        <v>21</v>
      </c>
    </row>
    <row r="28" spans="1:2" x14ac:dyDescent="0.35">
      <c r="A28" s="26">
        <v>22</v>
      </c>
    </row>
    <row r="29" spans="1:2" x14ac:dyDescent="0.35">
      <c r="A29" s="26">
        <v>23</v>
      </c>
    </row>
    <row r="30" spans="1:2" x14ac:dyDescent="0.35">
      <c r="A30" s="26">
        <v>24</v>
      </c>
    </row>
    <row r="31" spans="1:2" x14ac:dyDescent="0.35">
      <c r="A31" s="26">
        <v>25</v>
      </c>
    </row>
    <row r="32" spans="1:2" x14ac:dyDescent="0.35">
      <c r="A32" s="26">
        <v>26</v>
      </c>
    </row>
    <row r="33" spans="1:1" x14ac:dyDescent="0.35">
      <c r="A33" s="26">
        <v>27</v>
      </c>
    </row>
    <row r="34" spans="1:1" x14ac:dyDescent="0.35">
      <c r="A34" s="26">
        <v>28</v>
      </c>
    </row>
    <row r="35" spans="1:1" x14ac:dyDescent="0.35">
      <c r="A35" s="26">
        <v>29</v>
      </c>
    </row>
    <row r="36" spans="1:1" x14ac:dyDescent="0.35">
      <c r="A36" s="26">
        <v>30</v>
      </c>
    </row>
    <row r="37" spans="1:1" x14ac:dyDescent="0.35">
      <c r="A37" s="26">
        <v>31</v>
      </c>
    </row>
    <row r="38" spans="1:1" x14ac:dyDescent="0.35">
      <c r="A38" s="26">
        <v>32</v>
      </c>
    </row>
    <row r="39" spans="1:1" x14ac:dyDescent="0.35">
      <c r="A39" s="26">
        <v>33</v>
      </c>
    </row>
    <row r="40" spans="1:1" x14ac:dyDescent="0.35">
      <c r="A40" s="26">
        <v>34</v>
      </c>
    </row>
    <row r="41" spans="1:1" x14ac:dyDescent="0.35">
      <c r="A41" s="26">
        <v>35</v>
      </c>
    </row>
    <row r="42" spans="1:1" x14ac:dyDescent="0.35">
      <c r="A42" s="26">
        <v>36</v>
      </c>
    </row>
    <row r="43" spans="1:1" x14ac:dyDescent="0.35">
      <c r="A43" s="26">
        <v>37</v>
      </c>
    </row>
    <row r="44" spans="1:1" x14ac:dyDescent="0.35">
      <c r="A44" s="26">
        <v>38</v>
      </c>
    </row>
    <row r="45" spans="1:1" x14ac:dyDescent="0.35">
      <c r="A45" s="26">
        <v>39</v>
      </c>
    </row>
    <row r="46" spans="1:1" x14ac:dyDescent="0.35">
      <c r="A46" s="26">
        <v>40</v>
      </c>
    </row>
    <row r="47" spans="1:1" x14ac:dyDescent="0.35">
      <c r="A47" s="26">
        <v>41</v>
      </c>
    </row>
    <row r="48" spans="1:1" x14ac:dyDescent="0.35">
      <c r="A48" s="26">
        <v>42</v>
      </c>
    </row>
    <row r="49" spans="1:1" x14ac:dyDescent="0.35">
      <c r="A49" s="26">
        <v>43</v>
      </c>
    </row>
    <row r="50" spans="1:1" x14ac:dyDescent="0.35">
      <c r="A50" s="26">
        <v>44</v>
      </c>
    </row>
    <row r="51" spans="1:1" x14ac:dyDescent="0.35">
      <c r="A51" s="26">
        <v>45</v>
      </c>
    </row>
    <row r="52" spans="1:1" x14ac:dyDescent="0.35">
      <c r="A52" s="26">
        <v>46</v>
      </c>
    </row>
    <row r="53" spans="1:1" x14ac:dyDescent="0.35">
      <c r="A53" s="26">
        <v>47</v>
      </c>
    </row>
    <row r="54" spans="1:1" x14ac:dyDescent="0.35">
      <c r="A54" s="26">
        <v>48</v>
      </c>
    </row>
    <row r="55" spans="1:1" x14ac:dyDescent="0.35">
      <c r="A55" s="26">
        <v>49</v>
      </c>
    </row>
    <row r="56" spans="1:1" x14ac:dyDescent="0.35">
      <c r="A56" s="26">
        <v>50</v>
      </c>
    </row>
    <row r="57" spans="1:1" x14ac:dyDescent="0.35">
      <c r="A57" s="26">
        <v>51</v>
      </c>
    </row>
    <row r="58" spans="1:1" x14ac:dyDescent="0.35">
      <c r="A58" s="26">
        <v>52</v>
      </c>
    </row>
    <row r="59" spans="1:1" x14ac:dyDescent="0.35">
      <c r="A59" s="26">
        <v>53</v>
      </c>
    </row>
    <row r="60" spans="1:1" x14ac:dyDescent="0.35">
      <c r="A60" s="26">
        <v>54</v>
      </c>
    </row>
    <row r="61" spans="1:1" x14ac:dyDescent="0.35">
      <c r="A61" s="26">
        <v>55</v>
      </c>
    </row>
    <row r="62" spans="1:1" x14ac:dyDescent="0.35">
      <c r="A62" s="26">
        <v>56</v>
      </c>
    </row>
    <row r="63" spans="1:1" x14ac:dyDescent="0.35">
      <c r="A63" s="26">
        <v>57</v>
      </c>
    </row>
    <row r="64" spans="1:1" x14ac:dyDescent="0.35">
      <c r="A64" s="26">
        <v>58</v>
      </c>
    </row>
    <row r="65" spans="1:1" x14ac:dyDescent="0.35">
      <c r="A65" s="26">
        <v>59</v>
      </c>
    </row>
    <row r="66" spans="1:1" x14ac:dyDescent="0.35">
      <c r="A66" s="26">
        <v>60</v>
      </c>
    </row>
    <row r="67" spans="1:1" x14ac:dyDescent="0.35">
      <c r="A67" s="26">
        <v>61</v>
      </c>
    </row>
    <row r="68" spans="1:1" x14ac:dyDescent="0.35">
      <c r="A68" s="26">
        <v>62</v>
      </c>
    </row>
    <row r="69" spans="1:1" x14ac:dyDescent="0.35">
      <c r="A69" s="26">
        <v>63</v>
      </c>
    </row>
    <row r="70" spans="1:1" x14ac:dyDescent="0.35">
      <c r="A70" s="26">
        <v>64</v>
      </c>
    </row>
    <row r="71" spans="1:1" x14ac:dyDescent="0.35">
      <c r="A71" s="26">
        <v>65</v>
      </c>
    </row>
    <row r="72" spans="1:1" x14ac:dyDescent="0.35">
      <c r="A72" s="26">
        <v>66</v>
      </c>
    </row>
    <row r="73" spans="1:1" x14ac:dyDescent="0.35">
      <c r="A73" s="26">
        <v>67</v>
      </c>
    </row>
    <row r="74" spans="1:1" x14ac:dyDescent="0.35">
      <c r="A74" s="26">
        <v>68</v>
      </c>
    </row>
    <row r="75" spans="1:1" x14ac:dyDescent="0.35">
      <c r="A75" s="26">
        <v>69</v>
      </c>
    </row>
    <row r="76" spans="1:1" x14ac:dyDescent="0.35">
      <c r="A76" s="26">
        <v>70</v>
      </c>
    </row>
    <row r="77" spans="1:1" x14ac:dyDescent="0.35">
      <c r="A77" s="26">
        <v>71</v>
      </c>
    </row>
    <row r="78" spans="1:1" x14ac:dyDescent="0.35">
      <c r="A78" s="26">
        <v>72</v>
      </c>
    </row>
    <row r="79" spans="1:1" x14ac:dyDescent="0.35">
      <c r="A79" s="26">
        <v>73</v>
      </c>
    </row>
    <row r="80" spans="1:1" x14ac:dyDescent="0.35">
      <c r="A80" s="26">
        <v>74</v>
      </c>
    </row>
    <row r="81" spans="1:1" x14ac:dyDescent="0.35">
      <c r="A81" s="26">
        <v>75</v>
      </c>
    </row>
    <row r="82" spans="1:1" x14ac:dyDescent="0.35">
      <c r="A82" s="26">
        <v>76</v>
      </c>
    </row>
    <row r="83" spans="1:1" x14ac:dyDescent="0.35">
      <c r="A83" s="26">
        <v>77</v>
      </c>
    </row>
    <row r="84" spans="1:1" x14ac:dyDescent="0.35">
      <c r="A84" s="26">
        <v>78</v>
      </c>
    </row>
    <row r="85" spans="1:1" x14ac:dyDescent="0.35">
      <c r="A85" s="26">
        <v>79</v>
      </c>
    </row>
    <row r="86" spans="1:1" x14ac:dyDescent="0.35">
      <c r="A86" s="26">
        <v>80</v>
      </c>
    </row>
    <row r="87" spans="1:1" x14ac:dyDescent="0.35">
      <c r="A87" s="26">
        <v>81</v>
      </c>
    </row>
    <row r="88" spans="1:1" x14ac:dyDescent="0.35">
      <c r="A88" s="26">
        <v>82</v>
      </c>
    </row>
    <row r="89" spans="1:1" x14ac:dyDescent="0.35">
      <c r="A89" s="26">
        <v>83</v>
      </c>
    </row>
    <row r="90" spans="1:1" x14ac:dyDescent="0.35">
      <c r="A90" s="26">
        <v>84</v>
      </c>
    </row>
    <row r="91" spans="1:1" x14ac:dyDescent="0.35">
      <c r="A91" s="26">
        <v>85</v>
      </c>
    </row>
    <row r="92" spans="1:1" x14ac:dyDescent="0.35">
      <c r="A92" s="26">
        <v>86</v>
      </c>
    </row>
    <row r="93" spans="1:1" x14ac:dyDescent="0.35">
      <c r="A93" s="26">
        <v>87</v>
      </c>
    </row>
    <row r="94" spans="1:1" x14ac:dyDescent="0.35">
      <c r="A94" s="26">
        <v>88</v>
      </c>
    </row>
    <row r="95" spans="1:1" x14ac:dyDescent="0.35">
      <c r="A95" s="26">
        <v>89</v>
      </c>
    </row>
    <row r="96" spans="1:1" x14ac:dyDescent="0.35">
      <c r="A96" s="26">
        <v>90</v>
      </c>
    </row>
    <row r="97" spans="1:1" x14ac:dyDescent="0.35">
      <c r="A97" s="26">
        <v>91</v>
      </c>
    </row>
    <row r="98" spans="1:1" x14ac:dyDescent="0.35">
      <c r="A98" s="26">
        <v>92</v>
      </c>
    </row>
    <row r="99" spans="1:1" x14ac:dyDescent="0.35">
      <c r="A99" s="26">
        <v>93</v>
      </c>
    </row>
    <row r="100" spans="1:1" x14ac:dyDescent="0.35">
      <c r="A100" s="26">
        <v>94</v>
      </c>
    </row>
    <row r="101" spans="1:1" x14ac:dyDescent="0.35">
      <c r="A101" s="26">
        <v>95</v>
      </c>
    </row>
    <row r="102" spans="1:1" x14ac:dyDescent="0.35">
      <c r="A102" s="26">
        <v>96</v>
      </c>
    </row>
    <row r="103" spans="1:1" x14ac:dyDescent="0.35">
      <c r="A103" s="26">
        <v>97</v>
      </c>
    </row>
    <row r="104" spans="1:1" x14ac:dyDescent="0.35">
      <c r="A104" s="26">
        <v>98</v>
      </c>
    </row>
    <row r="105" spans="1:1" x14ac:dyDescent="0.35">
      <c r="A105" s="26">
        <v>99</v>
      </c>
    </row>
    <row r="106" spans="1:1" x14ac:dyDescent="0.35">
      <c r="A106" s="26">
        <v>100</v>
      </c>
    </row>
    <row r="107" spans="1:1" x14ac:dyDescent="0.35">
      <c r="A107" s="26">
        <v>101</v>
      </c>
    </row>
    <row r="108" spans="1:1" x14ac:dyDescent="0.35">
      <c r="A108" s="26">
        <v>102</v>
      </c>
    </row>
    <row r="109" spans="1:1" x14ac:dyDescent="0.35">
      <c r="A109" s="26">
        <v>103</v>
      </c>
    </row>
    <row r="110" spans="1:1" x14ac:dyDescent="0.35">
      <c r="A110" s="26">
        <v>104</v>
      </c>
    </row>
    <row r="111" spans="1:1" x14ac:dyDescent="0.35">
      <c r="A111" s="26">
        <v>105</v>
      </c>
    </row>
    <row r="112" spans="1:1" x14ac:dyDescent="0.35">
      <c r="A112" s="26">
        <v>106</v>
      </c>
    </row>
    <row r="113" spans="1:1" x14ac:dyDescent="0.35">
      <c r="A113" s="26">
        <v>107</v>
      </c>
    </row>
    <row r="114" spans="1:1" x14ac:dyDescent="0.35">
      <c r="A114" s="26">
        <v>108</v>
      </c>
    </row>
    <row r="115" spans="1:1" x14ac:dyDescent="0.35">
      <c r="A115" s="26">
        <v>109</v>
      </c>
    </row>
    <row r="116" spans="1:1" x14ac:dyDescent="0.35">
      <c r="A116" s="26">
        <v>110</v>
      </c>
    </row>
    <row r="117" spans="1:1" x14ac:dyDescent="0.35">
      <c r="A117" s="26">
        <v>111</v>
      </c>
    </row>
    <row r="118" spans="1:1" x14ac:dyDescent="0.35">
      <c r="A118" s="26">
        <v>112</v>
      </c>
    </row>
    <row r="119" spans="1:1" x14ac:dyDescent="0.35">
      <c r="A119" s="26">
        <v>113</v>
      </c>
    </row>
    <row r="120" spans="1:1" x14ac:dyDescent="0.35">
      <c r="A120" s="26">
        <v>114</v>
      </c>
    </row>
    <row r="121" spans="1:1" x14ac:dyDescent="0.35">
      <c r="A121" s="26">
        <v>115</v>
      </c>
    </row>
    <row r="122" spans="1:1" x14ac:dyDescent="0.35">
      <c r="A122" s="26">
        <v>116</v>
      </c>
    </row>
    <row r="123" spans="1:1" x14ac:dyDescent="0.35">
      <c r="A123" s="26">
        <v>117</v>
      </c>
    </row>
    <row r="124" spans="1:1" x14ac:dyDescent="0.35">
      <c r="A124" s="26">
        <v>118</v>
      </c>
    </row>
    <row r="125" spans="1:1" x14ac:dyDescent="0.35">
      <c r="A125" s="26">
        <v>119</v>
      </c>
    </row>
    <row r="126" spans="1:1" x14ac:dyDescent="0.35">
      <c r="A126" s="26">
        <v>120</v>
      </c>
    </row>
    <row r="127" spans="1:1" x14ac:dyDescent="0.35">
      <c r="A127" s="26">
        <v>121</v>
      </c>
    </row>
    <row r="128" spans="1:1" x14ac:dyDescent="0.35">
      <c r="A128" s="26">
        <v>122</v>
      </c>
    </row>
    <row r="129" spans="1:1" x14ac:dyDescent="0.35">
      <c r="A129" s="26">
        <v>123</v>
      </c>
    </row>
    <row r="130" spans="1:1" x14ac:dyDescent="0.35">
      <c r="A130" s="26">
        <v>124</v>
      </c>
    </row>
    <row r="131" spans="1:1" x14ac:dyDescent="0.35">
      <c r="A131" s="26">
        <v>125</v>
      </c>
    </row>
    <row r="132" spans="1:1" x14ac:dyDescent="0.35">
      <c r="A132" s="26">
        <v>126</v>
      </c>
    </row>
    <row r="133" spans="1:1" x14ac:dyDescent="0.35">
      <c r="A133" s="26">
        <v>127</v>
      </c>
    </row>
    <row r="134" spans="1:1" x14ac:dyDescent="0.35">
      <c r="A134" s="26">
        <v>128</v>
      </c>
    </row>
    <row r="135" spans="1:1" x14ac:dyDescent="0.35">
      <c r="A135" s="26">
        <v>129</v>
      </c>
    </row>
    <row r="136" spans="1:1" x14ac:dyDescent="0.35">
      <c r="A136" s="26">
        <v>130</v>
      </c>
    </row>
    <row r="137" spans="1:1" x14ac:dyDescent="0.35">
      <c r="A137" s="26">
        <v>131</v>
      </c>
    </row>
    <row r="138" spans="1:1" x14ac:dyDescent="0.35">
      <c r="A138" s="26">
        <v>132</v>
      </c>
    </row>
    <row r="139" spans="1:1" x14ac:dyDescent="0.35">
      <c r="A139" s="26">
        <v>133</v>
      </c>
    </row>
    <row r="140" spans="1:1" x14ac:dyDescent="0.35">
      <c r="A140" s="26">
        <v>134</v>
      </c>
    </row>
    <row r="141" spans="1:1" x14ac:dyDescent="0.35">
      <c r="A141" s="26">
        <v>135</v>
      </c>
    </row>
    <row r="142" spans="1:1" x14ac:dyDescent="0.35">
      <c r="A142" s="26">
        <v>136</v>
      </c>
    </row>
    <row r="143" spans="1:1" x14ac:dyDescent="0.35">
      <c r="A143" s="26">
        <v>137</v>
      </c>
    </row>
    <row r="144" spans="1:1" x14ac:dyDescent="0.35">
      <c r="A144" s="26">
        <v>138</v>
      </c>
    </row>
    <row r="145" spans="1:1" x14ac:dyDescent="0.35">
      <c r="A145" s="26">
        <v>139</v>
      </c>
    </row>
    <row r="146" spans="1:1" x14ac:dyDescent="0.35">
      <c r="A146" s="26">
        <v>140</v>
      </c>
    </row>
    <row r="147" spans="1:1" x14ac:dyDescent="0.35">
      <c r="A147" s="26">
        <v>141</v>
      </c>
    </row>
    <row r="148" spans="1:1" x14ac:dyDescent="0.35">
      <c r="A148" s="26">
        <v>142</v>
      </c>
    </row>
    <row r="149" spans="1:1" x14ac:dyDescent="0.35">
      <c r="A149" s="26">
        <v>143</v>
      </c>
    </row>
    <row r="150" spans="1:1" x14ac:dyDescent="0.35">
      <c r="A150" s="26">
        <v>144</v>
      </c>
    </row>
    <row r="151" spans="1:1" x14ac:dyDescent="0.35">
      <c r="A151" s="26">
        <v>145</v>
      </c>
    </row>
    <row r="152" spans="1:1" x14ac:dyDescent="0.35">
      <c r="A152" s="26">
        <v>146</v>
      </c>
    </row>
    <row r="153" spans="1:1" x14ac:dyDescent="0.35">
      <c r="A153" s="26">
        <v>147</v>
      </c>
    </row>
    <row r="154" spans="1:1" x14ac:dyDescent="0.35">
      <c r="A154" s="26">
        <v>148</v>
      </c>
    </row>
    <row r="155" spans="1:1" x14ac:dyDescent="0.35">
      <c r="A155" s="26">
        <v>149</v>
      </c>
    </row>
    <row r="156" spans="1:1" x14ac:dyDescent="0.35">
      <c r="A156" s="26">
        <v>150</v>
      </c>
    </row>
    <row r="157" spans="1:1" x14ac:dyDescent="0.35">
      <c r="A157" s="26">
        <v>151</v>
      </c>
    </row>
    <row r="158" spans="1:1" x14ac:dyDescent="0.35">
      <c r="A158" s="26">
        <v>152</v>
      </c>
    </row>
    <row r="159" spans="1:1" x14ac:dyDescent="0.35">
      <c r="A159" s="26">
        <v>153</v>
      </c>
    </row>
    <row r="160" spans="1:1" x14ac:dyDescent="0.35">
      <c r="A160" s="26">
        <v>154</v>
      </c>
    </row>
    <row r="161" spans="1:1" x14ac:dyDescent="0.35">
      <c r="A161" s="26">
        <v>155</v>
      </c>
    </row>
    <row r="162" spans="1:1" x14ac:dyDescent="0.35">
      <c r="A162" s="26">
        <v>156</v>
      </c>
    </row>
    <row r="163" spans="1:1" x14ac:dyDescent="0.35">
      <c r="A163" s="26">
        <v>157</v>
      </c>
    </row>
    <row r="164" spans="1:1" x14ac:dyDescent="0.35">
      <c r="A164" s="26">
        <v>158</v>
      </c>
    </row>
    <row r="165" spans="1:1" x14ac:dyDescent="0.35">
      <c r="A165" s="26">
        <v>159</v>
      </c>
    </row>
    <row r="166" spans="1:1" x14ac:dyDescent="0.35">
      <c r="A166" s="26">
        <v>160</v>
      </c>
    </row>
    <row r="167" spans="1:1" x14ac:dyDescent="0.35">
      <c r="A167" s="26">
        <v>161</v>
      </c>
    </row>
    <row r="168" spans="1:1" x14ac:dyDescent="0.35">
      <c r="A168" s="26">
        <v>162</v>
      </c>
    </row>
    <row r="169" spans="1:1" x14ac:dyDescent="0.35">
      <c r="A169" s="26">
        <v>163</v>
      </c>
    </row>
    <row r="170" spans="1:1" x14ac:dyDescent="0.35">
      <c r="A170" s="26">
        <v>164</v>
      </c>
    </row>
    <row r="171" spans="1:1" x14ac:dyDescent="0.35">
      <c r="A171" s="26">
        <v>165</v>
      </c>
    </row>
    <row r="172" spans="1:1" x14ac:dyDescent="0.35">
      <c r="A172" s="26">
        <v>166</v>
      </c>
    </row>
    <row r="173" spans="1:1" x14ac:dyDescent="0.35">
      <c r="A173" s="26">
        <v>167</v>
      </c>
    </row>
    <row r="174" spans="1:1" x14ac:dyDescent="0.35">
      <c r="A174" s="26">
        <v>168</v>
      </c>
    </row>
    <row r="175" spans="1:1" x14ac:dyDescent="0.35">
      <c r="A175" s="26">
        <v>169</v>
      </c>
    </row>
    <row r="176" spans="1:1" x14ac:dyDescent="0.35">
      <c r="A176" s="26">
        <v>170</v>
      </c>
    </row>
    <row r="177" spans="1:1" x14ac:dyDescent="0.35">
      <c r="A177" s="26">
        <v>171</v>
      </c>
    </row>
    <row r="178" spans="1:1" x14ac:dyDescent="0.35">
      <c r="A178" s="26">
        <v>172</v>
      </c>
    </row>
    <row r="179" spans="1:1" x14ac:dyDescent="0.35">
      <c r="A179" s="26">
        <v>173</v>
      </c>
    </row>
    <row r="180" spans="1:1" x14ac:dyDescent="0.35">
      <c r="A180" s="26">
        <v>174</v>
      </c>
    </row>
    <row r="181" spans="1:1" x14ac:dyDescent="0.35">
      <c r="A181" s="26">
        <v>175</v>
      </c>
    </row>
    <row r="182" spans="1:1" x14ac:dyDescent="0.35">
      <c r="A182" s="26">
        <v>176</v>
      </c>
    </row>
    <row r="183" spans="1:1" x14ac:dyDescent="0.35">
      <c r="A183" s="26">
        <v>177</v>
      </c>
    </row>
    <row r="184" spans="1:1" x14ac:dyDescent="0.35">
      <c r="A184" s="26">
        <v>178</v>
      </c>
    </row>
    <row r="185" spans="1:1" x14ac:dyDescent="0.35">
      <c r="A185" s="26">
        <v>179</v>
      </c>
    </row>
    <row r="186" spans="1:1" x14ac:dyDescent="0.35">
      <c r="A186" s="26">
        <v>180</v>
      </c>
    </row>
    <row r="187" spans="1:1" x14ac:dyDescent="0.35">
      <c r="A187" s="26">
        <v>181</v>
      </c>
    </row>
    <row r="188" spans="1:1" x14ac:dyDescent="0.35">
      <c r="A188" s="26">
        <v>182</v>
      </c>
    </row>
    <row r="189" spans="1:1" x14ac:dyDescent="0.35">
      <c r="A189" s="26">
        <v>183</v>
      </c>
    </row>
    <row r="190" spans="1:1" x14ac:dyDescent="0.35">
      <c r="A190" s="26">
        <v>184</v>
      </c>
    </row>
    <row r="191" spans="1:1" x14ac:dyDescent="0.35">
      <c r="A191" s="26">
        <v>185</v>
      </c>
    </row>
    <row r="192" spans="1:1" x14ac:dyDescent="0.35">
      <c r="A192" s="26">
        <v>186</v>
      </c>
    </row>
    <row r="193" spans="1:1" x14ac:dyDescent="0.35">
      <c r="A193" s="26">
        <v>187</v>
      </c>
    </row>
    <row r="194" spans="1:1" x14ac:dyDescent="0.35">
      <c r="A194" s="26">
        <v>188</v>
      </c>
    </row>
    <row r="195" spans="1:1" x14ac:dyDescent="0.35">
      <c r="A195" s="26">
        <v>189</v>
      </c>
    </row>
    <row r="196" spans="1:1" x14ac:dyDescent="0.35">
      <c r="A196" s="26">
        <v>190</v>
      </c>
    </row>
    <row r="197" spans="1:1" x14ac:dyDescent="0.35">
      <c r="A197" s="26">
        <v>191</v>
      </c>
    </row>
    <row r="198" spans="1:1" x14ac:dyDescent="0.35">
      <c r="A198" s="26">
        <v>192</v>
      </c>
    </row>
    <row r="199" spans="1:1" x14ac:dyDescent="0.35">
      <c r="A199" s="26">
        <v>193</v>
      </c>
    </row>
    <row r="200" spans="1:1" x14ac:dyDescent="0.35">
      <c r="A200" s="26">
        <v>194</v>
      </c>
    </row>
    <row r="201" spans="1:1" x14ac:dyDescent="0.35">
      <c r="A201" s="26">
        <v>195</v>
      </c>
    </row>
    <row r="202" spans="1:1" x14ac:dyDescent="0.35">
      <c r="A202" s="26">
        <v>196</v>
      </c>
    </row>
    <row r="203" spans="1:1" x14ac:dyDescent="0.35">
      <c r="A203" s="26">
        <v>197</v>
      </c>
    </row>
    <row r="204" spans="1:1" x14ac:dyDescent="0.35">
      <c r="A204" s="26">
        <v>198</v>
      </c>
    </row>
    <row r="205" spans="1:1" x14ac:dyDescent="0.35">
      <c r="A205" s="26">
        <v>199</v>
      </c>
    </row>
    <row r="206" spans="1:1" x14ac:dyDescent="0.35">
      <c r="A206" s="26">
        <v>200</v>
      </c>
    </row>
  </sheetData>
  <autoFilter ref="B2:K22" xr:uid="{F4CE3364-D529-4C4D-87C9-EFCB887716F9}"/>
  <pageMargins left="0.70866141732283472" right="0.70866141732283472" top="1.7322834645669292" bottom="0.74803149606299213" header="0.31496062992125984" footer="0.31496062992125984"/>
  <pageSetup paperSize="8" scale="60" fitToHeight="0" orientation="landscape" r:id="rId1"/>
  <headerFooter>
    <oddHeader>&amp;L&amp;G&amp;C&amp;"-,Bold"&amp;20STPA &amp;"-,Regular"&amp;11
&amp;"-,Bold"(systemteoretisk processanalys) av [FBET]&amp;"-,Regular" [FBEN]&amp;RSekretessgrad: ej sekretess
Utgiven av: [leverantör]
Dokumenttitel: STPA av [BET] [FBEN] 
Diarienummer: xxx 
Datum: åååå-mm-dd
Version: 1.0</oddHeader>
    <oddFooter>&amp;R Sida &amp;P av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417B82C5-79CA-48DA-8C17-60ABFA82FB25}">
          <x14:formula1>
            <xm:f>Data!$B$3:$B$37</xm:f>
          </x14:formula1>
          <xm:sqref>E10 C3 C4:C506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1AE4-B20E-4405-AF82-B2C41A9FC504}">
  <dimension ref="A1:C37"/>
  <sheetViews>
    <sheetView workbookViewId="0">
      <selection activeCell="B78" sqref="B78"/>
    </sheetView>
  </sheetViews>
  <sheetFormatPr defaultColWidth="9.1796875" defaultRowHeight="14.5" x14ac:dyDescent="0.35"/>
  <cols>
    <col min="1" max="1" width="25" style="2" bestFit="1" customWidth="1"/>
    <col min="2" max="2" width="143.81640625" style="2" bestFit="1" customWidth="1"/>
    <col min="3" max="3" width="145.453125" style="2" bestFit="1" customWidth="1"/>
    <col min="4" max="16384" width="9.1796875" style="2"/>
  </cols>
  <sheetData>
    <row r="1" spans="1:3" s="42" customFormat="1" x14ac:dyDescent="0.35"/>
    <row r="2" spans="1:3" s="43" customFormat="1" ht="30" customHeight="1" x14ac:dyDescent="0.35">
      <c r="A2" s="43" t="s">
        <v>24</v>
      </c>
      <c r="B2" s="43" t="s">
        <v>106</v>
      </c>
      <c r="C2" s="43" t="s">
        <v>191</v>
      </c>
    </row>
    <row r="3" spans="1:3" x14ac:dyDescent="0.35">
      <c r="A3" s="2" t="s">
        <v>107</v>
      </c>
      <c r="B3" s="2" t="s">
        <v>168</v>
      </c>
    </row>
    <row r="4" spans="1:3" ht="30" customHeight="1" x14ac:dyDescent="0.35">
      <c r="A4" s="2" t="s">
        <v>28</v>
      </c>
      <c r="B4" s="2" t="s">
        <v>110</v>
      </c>
      <c r="C4" s="2" t="s">
        <v>190</v>
      </c>
    </row>
    <row r="5" spans="1:3" x14ac:dyDescent="0.35">
      <c r="A5" s="2" t="s">
        <v>180</v>
      </c>
      <c r="B5" s="2" t="s">
        <v>112</v>
      </c>
    </row>
    <row r="6" spans="1:3" x14ac:dyDescent="0.35">
      <c r="A6" s="2" t="s">
        <v>111</v>
      </c>
      <c r="B6" s="2" t="s">
        <v>108</v>
      </c>
      <c r="C6" s="2" t="s">
        <v>109</v>
      </c>
    </row>
    <row r="7" spans="1:3" x14ac:dyDescent="0.35">
      <c r="A7" s="2" t="s">
        <v>203</v>
      </c>
      <c r="B7" s="2" t="s">
        <v>101</v>
      </c>
    </row>
    <row r="8" spans="1:3" x14ac:dyDescent="0.35">
      <c r="A8" s="2" t="s">
        <v>210</v>
      </c>
      <c r="B8" s="2" t="s">
        <v>121</v>
      </c>
    </row>
    <row r="9" spans="1:3" x14ac:dyDescent="0.35">
      <c r="B9" s="2" t="s">
        <v>122</v>
      </c>
    </row>
    <row r="10" spans="1:3" x14ac:dyDescent="0.35">
      <c r="B10" s="2" t="s">
        <v>115</v>
      </c>
    </row>
    <row r="11" spans="1:3" x14ac:dyDescent="0.35">
      <c r="B11" s="2" t="s">
        <v>117</v>
      </c>
    </row>
    <row r="12" spans="1:3" x14ac:dyDescent="0.35">
      <c r="B12" s="2" t="s">
        <v>116</v>
      </c>
    </row>
    <row r="13" spans="1:3" x14ac:dyDescent="0.35">
      <c r="B13" s="2" t="s">
        <v>129</v>
      </c>
    </row>
    <row r="14" spans="1:3" x14ac:dyDescent="0.35">
      <c r="B14" s="2" t="s">
        <v>129</v>
      </c>
    </row>
    <row r="15" spans="1:3" x14ac:dyDescent="0.35">
      <c r="B15" s="2" t="s">
        <v>134</v>
      </c>
    </row>
    <row r="16" spans="1:3" x14ac:dyDescent="0.35">
      <c r="B16" s="2" t="s">
        <v>137</v>
      </c>
    </row>
    <row r="17" spans="2:3" x14ac:dyDescent="0.35">
      <c r="B17" s="2" t="s">
        <v>130</v>
      </c>
    </row>
    <row r="18" spans="2:3" x14ac:dyDescent="0.35">
      <c r="B18" s="2" t="s">
        <v>131</v>
      </c>
    </row>
    <row r="19" spans="2:3" x14ac:dyDescent="0.35">
      <c r="B19" s="2" t="s">
        <v>135</v>
      </c>
    </row>
    <row r="20" spans="2:3" x14ac:dyDescent="0.35">
      <c r="B20" s="2" t="s">
        <v>138</v>
      </c>
    </row>
    <row r="21" spans="2:3" x14ac:dyDescent="0.35">
      <c r="B21" s="2" t="s">
        <v>139</v>
      </c>
    </row>
    <row r="22" spans="2:3" x14ac:dyDescent="0.35">
      <c r="B22" s="2" t="s">
        <v>140</v>
      </c>
    </row>
    <row r="23" spans="2:3" x14ac:dyDescent="0.35">
      <c r="B23" s="2" t="s">
        <v>133</v>
      </c>
    </row>
    <row r="24" spans="2:3" x14ac:dyDescent="0.35">
      <c r="B24" s="2" t="s">
        <v>133</v>
      </c>
    </row>
    <row r="25" spans="2:3" x14ac:dyDescent="0.35">
      <c r="B25" s="2" t="s">
        <v>97</v>
      </c>
    </row>
    <row r="26" spans="2:3" x14ac:dyDescent="0.35">
      <c r="B26" s="2" t="s">
        <v>114</v>
      </c>
      <c r="C26" s="2" t="s">
        <v>192</v>
      </c>
    </row>
    <row r="27" spans="2:3" x14ac:dyDescent="0.35">
      <c r="B27" s="2" t="s">
        <v>118</v>
      </c>
      <c r="C27" s="2" t="s">
        <v>119</v>
      </c>
    </row>
    <row r="28" spans="2:3" x14ac:dyDescent="0.35">
      <c r="B28" s="2" t="s">
        <v>125</v>
      </c>
    </row>
    <row r="29" spans="2:3" x14ac:dyDescent="0.35">
      <c r="B29" s="2" t="s">
        <v>123</v>
      </c>
    </row>
    <row r="30" spans="2:3" x14ac:dyDescent="0.35">
      <c r="B30" s="2" t="s">
        <v>127</v>
      </c>
    </row>
    <row r="31" spans="2:3" x14ac:dyDescent="0.35">
      <c r="B31" s="2" t="s">
        <v>126</v>
      </c>
    </row>
    <row r="32" spans="2:3" x14ac:dyDescent="0.35">
      <c r="B32" s="2" t="s">
        <v>128</v>
      </c>
    </row>
    <row r="33" spans="2:2" x14ac:dyDescent="0.35">
      <c r="B33" s="2" t="s">
        <v>136</v>
      </c>
    </row>
    <row r="34" spans="2:2" x14ac:dyDescent="0.35">
      <c r="B34" s="2" t="s">
        <v>132</v>
      </c>
    </row>
    <row r="35" spans="2:2" x14ac:dyDescent="0.35">
      <c r="B35" s="2" t="s">
        <v>113</v>
      </c>
    </row>
    <row r="36" spans="2:2" x14ac:dyDescent="0.35">
      <c r="B36" s="2" t="s">
        <v>124</v>
      </c>
    </row>
    <row r="37" spans="2:2" x14ac:dyDescent="0.35">
      <c r="B37" s="2" t="s">
        <v>120</v>
      </c>
    </row>
  </sheetData>
  <autoFilter ref="B2:C6" xr:uid="{0F4EC2E6-CE68-4C12-9BD6-C6912E4304AF}"/>
  <sortState xmlns:xlrd2="http://schemas.microsoft.com/office/spreadsheetml/2017/richdata2" ref="B3:C37">
    <sortCondition ref="B3:B37"/>
  </sortState>
  <printOptions headings="1"/>
  <pageMargins left="0.70866141732283472" right="0.70866141732283472" top="0.74803149606299213" bottom="0.74803149606299213" header="0.31496062992125984" footer="0.31496062992125984"/>
  <pageSetup paperSize="9"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7EF0B-F795-4F19-8045-2644AFA2EF53}">
  <sheetPr>
    <pageSetUpPr fitToPage="1"/>
  </sheetPr>
  <dimension ref="A1:C8"/>
  <sheetViews>
    <sheetView workbookViewId="0">
      <selection activeCell="C11" sqref="C11"/>
    </sheetView>
  </sheetViews>
  <sheetFormatPr defaultColWidth="9.1796875" defaultRowHeight="14.5" x14ac:dyDescent="0.35"/>
  <cols>
    <col min="1" max="1" width="4.54296875" style="1" bestFit="1" customWidth="1"/>
    <col min="2" max="2" width="25.81640625" style="1" bestFit="1" customWidth="1"/>
    <col min="3" max="3" width="128.81640625" style="1" bestFit="1" customWidth="1"/>
    <col min="4" max="16384" width="9.1796875" style="1"/>
  </cols>
  <sheetData>
    <row r="1" spans="1:3" s="11" customFormat="1" ht="15.5" x14ac:dyDescent="0.35">
      <c r="A1" s="10" t="s">
        <v>0</v>
      </c>
    </row>
    <row r="2" spans="1:3" s="12" customFormat="1" ht="15.5" x14ac:dyDescent="0.35">
      <c r="A2" s="12" t="s">
        <v>1</v>
      </c>
      <c r="B2" s="12" t="s">
        <v>2</v>
      </c>
      <c r="C2" s="12" t="s">
        <v>3</v>
      </c>
    </row>
    <row r="3" spans="1:3" x14ac:dyDescent="0.35">
      <c r="A3" s="1" t="s">
        <v>4</v>
      </c>
      <c r="B3" s="1" t="s">
        <v>5</v>
      </c>
      <c r="C3" s="1" t="s">
        <v>6</v>
      </c>
    </row>
    <row r="4" spans="1:3" x14ac:dyDescent="0.35">
      <c r="A4" s="1" t="s">
        <v>7</v>
      </c>
      <c r="B4" s="1" t="s">
        <v>8</v>
      </c>
      <c r="C4" s="1" t="s">
        <v>9</v>
      </c>
    </row>
    <row r="5" spans="1:3" ht="29" x14ac:dyDescent="0.35">
      <c r="A5" s="1" t="s">
        <v>10</v>
      </c>
      <c r="B5" s="1" t="s">
        <v>11</v>
      </c>
      <c r="C5" s="1" t="s">
        <v>12</v>
      </c>
    </row>
    <row r="6" spans="1:3" ht="29" x14ac:dyDescent="0.35">
      <c r="A6" s="1" t="s">
        <v>13</v>
      </c>
      <c r="B6" s="1" t="s">
        <v>14</v>
      </c>
      <c r="C6" s="1" t="s">
        <v>15</v>
      </c>
    </row>
    <row r="7" spans="1:3" ht="29" x14ac:dyDescent="0.35">
      <c r="A7" s="1" t="s">
        <v>16</v>
      </c>
      <c r="B7" s="1" t="s">
        <v>17</v>
      </c>
      <c r="C7" s="1" t="s">
        <v>18</v>
      </c>
    </row>
    <row r="8" spans="1:3" ht="29" x14ac:dyDescent="0.35">
      <c r="A8" s="1" t="s">
        <v>19</v>
      </c>
      <c r="B8" s="1" t="s">
        <v>20</v>
      </c>
      <c r="C8" s="1" t="s">
        <v>21</v>
      </c>
    </row>
  </sheetData>
  <phoneticPr fontId="1" type="noConversion"/>
  <pageMargins left="0.70866141732283472" right="0.70866141732283472" top="1.3385826771653544" bottom="0.74803149606299213" header="0.31496062992125984" footer="0.31496062992125984"/>
  <pageSetup paperSize="8" fitToHeight="0" orientation="landscape" r:id="rId1"/>
  <headerFooter>
    <oddHeader>&amp;L&amp;G&amp;C&amp;"-,Bold"&amp;20STPA &amp;"-,Regular"&amp;11
&amp;"-,Bold"(systemteoretisk processanalys) av [FBET]&amp;"-,Regular" [FBEN]&amp;RSekretessgrad: ej sekretess
Utgiven av: [leverantör]
Dokumenttitel: STPA av [BET] [FBEN] 
Diarienummer: xxx 
Datum: åååå-mm-dd
Version: 1.0</oddHeader>
    <oddFooter>&amp;R Sida &amp;P av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2B8E3-0215-45A6-85CA-7E1EE786FEC5}">
  <sheetPr>
    <pageSetUpPr fitToPage="1"/>
  </sheetPr>
  <dimension ref="A1:M15"/>
  <sheetViews>
    <sheetView workbookViewId="0">
      <pane ySplit="2" topLeftCell="A3" activePane="bottomLeft" state="frozen"/>
      <selection activeCell="O16" sqref="O16"/>
      <selection pane="bottomLeft" activeCell="F28" sqref="F28"/>
    </sheetView>
  </sheetViews>
  <sheetFormatPr defaultColWidth="9.1796875" defaultRowHeight="14.5" x14ac:dyDescent="0.35"/>
  <cols>
    <col min="1" max="1" width="5.81640625" style="1" bestFit="1" customWidth="1"/>
    <col min="2" max="2" width="9.1796875" style="1" bestFit="1" customWidth="1"/>
    <col min="3" max="3" width="99.7265625" style="2" customWidth="1"/>
    <col min="4" max="9" width="3.81640625" style="3" bestFit="1" customWidth="1"/>
    <col min="10" max="10" width="5.81640625" style="1" bestFit="1" customWidth="1"/>
    <col min="11" max="11" width="9.1796875" style="1" bestFit="1" customWidth="1"/>
    <col min="12" max="12" width="93.453125" style="1" bestFit="1" customWidth="1"/>
    <col min="13" max="13" width="115.7265625" style="1" customWidth="1"/>
    <col min="14" max="16384" width="9.1796875" style="1"/>
  </cols>
  <sheetData>
    <row r="1" spans="1:13" s="10" customFormat="1" ht="15.5" x14ac:dyDescent="0.35">
      <c r="A1" s="10" t="s">
        <v>22</v>
      </c>
      <c r="C1" s="20"/>
      <c r="D1" s="21"/>
      <c r="E1" s="21"/>
      <c r="F1" s="21"/>
      <c r="G1" s="21"/>
      <c r="H1" s="21"/>
      <c r="I1" s="21"/>
    </row>
    <row r="2" spans="1:13" s="25" customFormat="1" ht="200.15" customHeight="1" thickBot="1" x14ac:dyDescent="0.4">
      <c r="A2" s="22" t="s">
        <v>23</v>
      </c>
      <c r="B2" s="22" t="s">
        <v>24</v>
      </c>
      <c r="C2" s="23" t="s">
        <v>25</v>
      </c>
      <c r="D2" s="24" t="str">
        <f>_xlfn.CONCAT(" ",'1 Intressentförluster'!A3,": ",'1 Intressentförluster'!B3)</f>
        <v xml:space="preserve"> L-01: Dödsfall</v>
      </c>
      <c r="E2" s="24" t="str">
        <f>_xlfn.CONCAT(" ",'1 Intressentförluster'!A4,": ",'1 Intressentförluster'!B4)</f>
        <v xml:space="preserve"> L-02: Allvarlig personskada</v>
      </c>
      <c r="F2" s="24" t="str">
        <f>_xlfn.CONCAT(" ",'1 Intressentförluster'!A5,": ",'1 Intressentförluster'!B5)</f>
        <v xml:space="preserve"> L-03: Katastrofal egendomsskada</v>
      </c>
      <c r="G2" s="24" t="str">
        <f>_xlfn.CONCAT(" ",'1 Intressentförluster'!A6,": ",'1 Intressentförluster'!B6)</f>
        <v xml:space="preserve"> L-04: Kritisk egendomsskada</v>
      </c>
      <c r="H2" s="24" t="str">
        <f>_xlfn.CONCAT(" ",'1 Intressentförluster'!A7,": ",'1 Intressentförluster'!B7)</f>
        <v xml:space="preserve"> L-05: Katastrofal miljöskada</v>
      </c>
      <c r="I2" s="24" t="str">
        <f>_xlfn.CONCAT(" ",'1 Intressentförluster'!A8,": ",'1 Intressentförluster'!B8)</f>
        <v xml:space="preserve"> L-06: Kritisk miljöskada</v>
      </c>
      <c r="J2" s="22" t="s">
        <v>26</v>
      </c>
      <c r="K2" s="22" t="s">
        <v>24</v>
      </c>
      <c r="L2" s="22" t="s">
        <v>141</v>
      </c>
      <c r="M2" s="23" t="s">
        <v>144</v>
      </c>
    </row>
    <row r="3" spans="1:13" ht="15" customHeight="1" thickTop="1" x14ac:dyDescent="0.35">
      <c r="A3" s="1" t="s">
        <v>27</v>
      </c>
      <c r="B3" s="1" t="s">
        <v>28</v>
      </c>
      <c r="C3" s="9" t="s">
        <v>142</v>
      </c>
      <c r="D3" s="37"/>
      <c r="E3" s="37" t="s">
        <v>30</v>
      </c>
      <c r="F3" s="37" t="s">
        <v>30</v>
      </c>
      <c r="G3" s="37" t="s">
        <v>30</v>
      </c>
      <c r="H3" s="37" t="s">
        <v>30</v>
      </c>
      <c r="I3" s="37" t="s">
        <v>30</v>
      </c>
      <c r="J3" s="1" t="s">
        <v>31</v>
      </c>
      <c r="K3" s="1" t="s">
        <v>28</v>
      </c>
      <c r="L3" s="1" t="s">
        <v>183</v>
      </c>
      <c r="M3" s="1" t="s">
        <v>143</v>
      </c>
    </row>
    <row r="4" spans="1:13" x14ac:dyDescent="0.35">
      <c r="A4" s="1" t="s">
        <v>33</v>
      </c>
      <c r="B4" s="1" t="str">
        <f>Data!$A$4</f>
        <v>Fordonet</v>
      </c>
      <c r="C4" t="s">
        <v>29</v>
      </c>
      <c r="D4" s="4" t="s">
        <v>30</v>
      </c>
      <c r="E4" s="4" t="s">
        <v>30</v>
      </c>
      <c r="F4" s="4" t="s">
        <v>30</v>
      </c>
      <c r="G4" s="4"/>
      <c r="H4" s="4" t="s">
        <v>30</v>
      </c>
      <c r="I4" s="4"/>
      <c r="J4" s="1" t="s">
        <v>35</v>
      </c>
      <c r="K4" s="1" t="str">
        <f>Data!$A$4</f>
        <v>Fordonet</v>
      </c>
      <c r="L4" s="8" t="s">
        <v>32</v>
      </c>
      <c r="M4" s="1" t="s">
        <v>184</v>
      </c>
    </row>
    <row r="5" spans="1:13" x14ac:dyDescent="0.35">
      <c r="A5" s="1" t="s">
        <v>36</v>
      </c>
      <c r="B5" s="1" t="str">
        <f>Data!$A$4</f>
        <v>Fordonet</v>
      </c>
      <c r="C5" t="s">
        <v>34</v>
      </c>
      <c r="D5" s="3" t="s">
        <v>30</v>
      </c>
      <c r="E5" s="3" t="s">
        <v>30</v>
      </c>
      <c r="F5" s="3" t="s">
        <v>30</v>
      </c>
      <c r="H5" s="3" t="s">
        <v>30</v>
      </c>
      <c r="J5" s="1" t="s">
        <v>38</v>
      </c>
      <c r="K5" s="1" t="str">
        <f>Data!$A$4</f>
        <v>Fordonet</v>
      </c>
      <c r="L5" s="8" t="s">
        <v>204</v>
      </c>
      <c r="M5" s="1" t="s">
        <v>188</v>
      </c>
    </row>
    <row r="6" spans="1:13" ht="15" customHeight="1" x14ac:dyDescent="0.35">
      <c r="A6" s="1" t="s">
        <v>40</v>
      </c>
      <c r="B6" s="1" t="str">
        <f>Data!$A$4</f>
        <v>Fordonet</v>
      </c>
      <c r="C6" t="s">
        <v>37</v>
      </c>
      <c r="E6" s="3" t="s">
        <v>30</v>
      </c>
      <c r="F6" s="3" t="s">
        <v>30</v>
      </c>
      <c r="H6" s="3" t="s">
        <v>30</v>
      </c>
      <c r="J6" s="1" t="s">
        <v>42</v>
      </c>
      <c r="K6" s="1" t="str">
        <f>Data!$A$4</f>
        <v>Fordonet</v>
      </c>
      <c r="L6" s="8" t="s">
        <v>39</v>
      </c>
      <c r="M6" s="1" t="s">
        <v>185</v>
      </c>
    </row>
    <row r="7" spans="1:13" ht="15" customHeight="1" x14ac:dyDescent="0.35">
      <c r="A7" s="1" t="s">
        <v>43</v>
      </c>
      <c r="B7" s="1" t="str">
        <f>Data!$A$4</f>
        <v>Fordonet</v>
      </c>
      <c r="C7" s="8" t="s">
        <v>41</v>
      </c>
      <c r="D7" s="37"/>
      <c r="E7" s="37"/>
      <c r="F7" s="37" t="s">
        <v>30</v>
      </c>
      <c r="G7" s="37" t="s">
        <v>30</v>
      </c>
      <c r="H7" s="37" t="s">
        <v>30</v>
      </c>
      <c r="I7" s="37" t="s">
        <v>30</v>
      </c>
      <c r="J7" s="1" t="s">
        <v>45</v>
      </c>
      <c r="K7" s="1" t="str">
        <f>Data!$A$4</f>
        <v>Fordonet</v>
      </c>
      <c r="L7" s="8" t="s">
        <v>193</v>
      </c>
      <c r="M7" s="1" t="s">
        <v>228</v>
      </c>
    </row>
    <row r="8" spans="1:13" ht="15" customHeight="1" x14ac:dyDescent="0.35">
      <c r="A8" s="1" t="s">
        <v>47</v>
      </c>
      <c r="B8" s="1" t="str">
        <f>Data!$A$4</f>
        <v>Fordonet</v>
      </c>
      <c r="C8" t="s">
        <v>44</v>
      </c>
      <c r="F8" s="3" t="s">
        <v>30</v>
      </c>
      <c r="G8" s="3" t="s">
        <v>30</v>
      </c>
      <c r="H8" s="3" t="s">
        <v>30</v>
      </c>
      <c r="I8" s="3" t="s">
        <v>30</v>
      </c>
      <c r="J8" s="1" t="s">
        <v>49</v>
      </c>
      <c r="K8" s="1" t="str">
        <f>Data!$A$4</f>
        <v>Fordonet</v>
      </c>
      <c r="L8" s="8" t="s">
        <v>46</v>
      </c>
      <c r="M8" s="1" t="s">
        <v>229</v>
      </c>
    </row>
    <row r="9" spans="1:13" x14ac:dyDescent="0.35">
      <c r="A9" s="1" t="s">
        <v>51</v>
      </c>
      <c r="B9" s="1" t="str">
        <f>Data!$A$4</f>
        <v>Fordonet</v>
      </c>
      <c r="C9" t="s">
        <v>48</v>
      </c>
      <c r="F9" s="3" t="s">
        <v>30</v>
      </c>
      <c r="G9" s="3" t="s">
        <v>30</v>
      </c>
      <c r="H9" s="3" t="s">
        <v>30</v>
      </c>
      <c r="I9" s="3" t="s">
        <v>30</v>
      </c>
      <c r="J9" s="1" t="s">
        <v>53</v>
      </c>
      <c r="K9" s="1" t="str">
        <f>Data!$A$4</f>
        <v>Fordonet</v>
      </c>
      <c r="L9" s="8" t="s">
        <v>50</v>
      </c>
      <c r="M9" s="38"/>
    </row>
    <row r="10" spans="1:13" x14ac:dyDescent="0.35">
      <c r="A10" s="1" t="s">
        <v>55</v>
      </c>
      <c r="B10" s="1" t="str">
        <f>Data!$A$4</f>
        <v>Fordonet</v>
      </c>
      <c r="C10" t="s">
        <v>52</v>
      </c>
      <c r="D10" s="3" t="s">
        <v>30</v>
      </c>
      <c r="E10" s="3" t="s">
        <v>30</v>
      </c>
      <c r="F10" s="3" t="s">
        <v>30</v>
      </c>
      <c r="H10" s="3" t="s">
        <v>30</v>
      </c>
      <c r="J10" s="1" t="s">
        <v>57</v>
      </c>
      <c r="K10" s="1" t="str">
        <f>Data!$A$4</f>
        <v>Fordonet</v>
      </c>
      <c r="L10" s="8" t="s">
        <v>54</v>
      </c>
      <c r="M10" s="38"/>
    </row>
    <row r="11" spans="1:13" x14ac:dyDescent="0.35">
      <c r="A11" s="1" t="s">
        <v>59</v>
      </c>
      <c r="B11" s="1" t="str">
        <f>Data!$A$4</f>
        <v>Fordonet</v>
      </c>
      <c r="C11" t="s">
        <v>56</v>
      </c>
      <c r="D11" s="3" t="s">
        <v>30</v>
      </c>
      <c r="E11" s="3" t="s">
        <v>30</v>
      </c>
      <c r="F11" s="3" t="s">
        <v>30</v>
      </c>
      <c r="G11" s="3" t="s">
        <v>30</v>
      </c>
      <c r="H11" s="3" t="s">
        <v>30</v>
      </c>
      <c r="I11" s="3" t="s">
        <v>30</v>
      </c>
      <c r="J11" s="1" t="s">
        <v>61</v>
      </c>
      <c r="K11" s="1" t="str">
        <f>Data!$A$4</f>
        <v>Fordonet</v>
      </c>
      <c r="L11" s="8" t="s">
        <v>58</v>
      </c>
      <c r="M11" s="1" t="s">
        <v>194</v>
      </c>
    </row>
    <row r="12" spans="1:13" x14ac:dyDescent="0.35">
      <c r="A12" s="1" t="s">
        <v>63</v>
      </c>
      <c r="B12" s="1" t="str">
        <f>Data!$A$4</f>
        <v>Fordonet</v>
      </c>
      <c r="C12" t="s">
        <v>60</v>
      </c>
      <c r="G12" s="3" t="s">
        <v>30</v>
      </c>
      <c r="I12" s="3" t="s">
        <v>30</v>
      </c>
      <c r="J12" s="1" t="s">
        <v>64</v>
      </c>
      <c r="K12" s="1" t="str">
        <f>Data!$A$4</f>
        <v>Fordonet</v>
      </c>
      <c r="L12" s="8" t="s">
        <v>62</v>
      </c>
      <c r="M12" s="1" t="s">
        <v>237</v>
      </c>
    </row>
    <row r="13" spans="1:13" x14ac:dyDescent="0.35">
      <c r="C13"/>
      <c r="M13"/>
    </row>
    <row r="14" spans="1:13" ht="15" thickBot="1" x14ac:dyDescent="0.4">
      <c r="D14" s="48"/>
      <c r="E14" s="48"/>
      <c r="F14" s="48"/>
      <c r="G14" s="48"/>
      <c r="H14" s="48"/>
      <c r="I14" s="48"/>
    </row>
    <row r="15" spans="1:13" s="40" customFormat="1" ht="175" customHeight="1" x14ac:dyDescent="0.35">
      <c r="C15" s="49" t="s">
        <v>65</v>
      </c>
      <c r="D15" s="50"/>
      <c r="E15" s="50"/>
      <c r="F15" s="50"/>
      <c r="G15" s="50"/>
      <c r="H15" s="50"/>
      <c r="I15" s="50"/>
      <c r="L15" s="54" t="s">
        <v>66</v>
      </c>
      <c r="M15" s="54"/>
    </row>
  </sheetData>
  <mergeCells count="1">
    <mergeCell ref="L15:M15"/>
  </mergeCells>
  <dataValidations count="2">
    <dataValidation type="list" showInputMessage="1" showErrorMessage="1" sqref="C17" xr:uid="{AF25CC2E-8056-48A8-A5D8-D6EF8C6DD811}">
      <formula1>INDIRECT($B$17)</formula1>
    </dataValidation>
    <dataValidation type="list" allowBlank="1" showInputMessage="1" showErrorMessage="1" sqref="B17" xr:uid="{8D85DED7-A2D1-427A-A45D-5ABFD49863BD}">
      <formula1>#REF!</formula1>
    </dataValidation>
  </dataValidations>
  <pageMargins left="0.70866141732283472" right="0.70866141732283472" top="1.7322834645669292" bottom="0.74803149606299213" header="0.31496062992125984" footer="0.31496062992125984"/>
  <pageSetup paperSize="8" scale="53" fitToHeight="0" orientation="landscape" r:id="rId1"/>
  <headerFooter>
    <oddHeader>&amp;L&amp;G&amp;C&amp;"-,Bold"&amp;20STPA &amp;"-,Regular"&amp;11
&amp;"-,Bold"(systemteoretisk processanalys) av [FBET]&amp;"-,Regular" [FBEN]&amp;RSekretessgrad: ej sekretess
Utgiven av: [leverantör]
Dokumenttitel: STPA av [BET] [FBEN] 
Diarienummer: xxx 
Datum: åååå-mm-dd
Version: 1.0</oddHeader>
    <oddFooter>&amp;R Sida &amp;P av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32C7-3A3F-4D90-97F5-0694D6BC2C9B}">
  <sheetPr>
    <pageSetUpPr fitToPage="1"/>
  </sheetPr>
  <dimension ref="A1:M15"/>
  <sheetViews>
    <sheetView tabSelected="1" topLeftCell="D1" workbookViewId="0">
      <pane ySplit="2" topLeftCell="A3" activePane="bottomLeft" state="frozen"/>
      <selection activeCell="C30" sqref="C30"/>
      <selection pane="bottomLeft" activeCell="L5" sqref="L5"/>
    </sheetView>
  </sheetViews>
  <sheetFormatPr defaultColWidth="9.1796875" defaultRowHeight="14.5" x14ac:dyDescent="0.35"/>
  <cols>
    <col min="1" max="1" width="5.81640625" style="1" bestFit="1" customWidth="1"/>
    <col min="2" max="2" width="10.7265625" style="1" bestFit="1" customWidth="1"/>
    <col min="3" max="3" width="99.7265625" style="2" customWidth="1"/>
    <col min="4" max="9" width="3.81640625" style="3" bestFit="1" customWidth="1"/>
    <col min="10" max="10" width="5.81640625" style="1" bestFit="1" customWidth="1"/>
    <col min="11" max="11" width="10.7265625" style="1" bestFit="1" customWidth="1"/>
    <col min="12" max="12" width="121.26953125" style="1" bestFit="1" customWidth="1"/>
    <col min="13" max="13" width="126.54296875" style="1" customWidth="1"/>
    <col min="14" max="16384" width="9.1796875" style="1"/>
  </cols>
  <sheetData>
    <row r="1" spans="1:13" s="10" customFormat="1" ht="15.5" x14ac:dyDescent="0.35">
      <c r="A1" s="10" t="s">
        <v>22</v>
      </c>
      <c r="C1" s="20"/>
      <c r="D1" s="21"/>
      <c r="E1" s="21"/>
      <c r="F1" s="21"/>
      <c r="G1" s="21"/>
      <c r="H1" s="21"/>
      <c r="I1" s="21"/>
    </row>
    <row r="2" spans="1:13" s="25" customFormat="1" ht="200.15" customHeight="1" thickBot="1" x14ac:dyDescent="0.4">
      <c r="A2" s="22" t="s">
        <v>23</v>
      </c>
      <c r="B2" s="22" t="s">
        <v>24</v>
      </c>
      <c r="C2" s="23" t="s">
        <v>25</v>
      </c>
      <c r="D2" s="24" t="str">
        <f>_xlfn.CONCAT(" ",'1 Intressentförluster'!A3,": ",'1 Intressentförluster'!B3)</f>
        <v xml:space="preserve"> L-01: Dödsfall</v>
      </c>
      <c r="E2" s="24" t="str">
        <f>_xlfn.CONCAT(" ",'1 Intressentförluster'!A4,": ",'1 Intressentförluster'!B4)</f>
        <v xml:space="preserve"> L-02: Allvarlig personskada</v>
      </c>
      <c r="F2" s="24" t="str">
        <f>_xlfn.CONCAT(" ",'1 Intressentförluster'!A5,": ",'1 Intressentförluster'!B5)</f>
        <v xml:space="preserve"> L-03: Katastrofal egendomsskada</v>
      </c>
      <c r="G2" s="24" t="str">
        <f>_xlfn.CONCAT(" ",'1 Intressentförluster'!A6,": ",'1 Intressentförluster'!B6)</f>
        <v xml:space="preserve"> L-04: Kritisk egendomsskada</v>
      </c>
      <c r="H2" s="24" t="str">
        <f>_xlfn.CONCAT(" ",'1 Intressentförluster'!A7,": ",'1 Intressentförluster'!B7)</f>
        <v xml:space="preserve"> L-05: Katastrofal miljöskada</v>
      </c>
      <c r="I2" s="24" t="str">
        <f>_xlfn.CONCAT(" ",'1 Intressentförluster'!A8,": ",'1 Intressentförluster'!B8)</f>
        <v xml:space="preserve"> L-06: Kritisk miljöskada</v>
      </c>
      <c r="J2" s="22" t="s">
        <v>26</v>
      </c>
      <c r="K2" s="22" t="s">
        <v>24</v>
      </c>
      <c r="L2" s="22" t="s">
        <v>141</v>
      </c>
      <c r="M2" s="23" t="s">
        <v>144</v>
      </c>
    </row>
    <row r="3" spans="1:13" ht="15" thickTop="1" x14ac:dyDescent="0.35">
      <c r="A3" s="1" t="s">
        <v>27</v>
      </c>
      <c r="B3" s="1" t="str">
        <f>Data!$A$7</f>
        <v>Sjöfartyget</v>
      </c>
      <c r="C3" s="44" t="s">
        <v>182</v>
      </c>
      <c r="D3" s="3" t="s">
        <v>30</v>
      </c>
      <c r="E3" s="3" t="s">
        <v>30</v>
      </c>
      <c r="F3" s="3" t="s">
        <v>30</v>
      </c>
      <c r="G3" s="3" t="s">
        <v>30</v>
      </c>
      <c r="H3" s="3" t="s">
        <v>30</v>
      </c>
      <c r="I3" s="3" t="s">
        <v>30</v>
      </c>
      <c r="J3" s="1" t="s">
        <v>31</v>
      </c>
      <c r="K3" s="1" t="str">
        <f>Data!$A$7</f>
        <v>Sjöfartyget</v>
      </c>
      <c r="L3" s="1" t="s">
        <v>189</v>
      </c>
      <c r="M3" s="1" t="s">
        <v>205</v>
      </c>
    </row>
    <row r="4" spans="1:13" s="45" customFormat="1" ht="15" customHeight="1" x14ac:dyDescent="0.35">
      <c r="A4" s="46" t="s">
        <v>33</v>
      </c>
      <c r="B4" s="46" t="str">
        <f>Data!$A$7</f>
        <v>Sjöfartyget</v>
      </c>
      <c r="C4" s="44" t="s">
        <v>29</v>
      </c>
      <c r="D4" s="4" t="s">
        <v>30</v>
      </c>
      <c r="E4" s="4" t="s">
        <v>30</v>
      </c>
      <c r="F4" s="4" t="s">
        <v>30</v>
      </c>
      <c r="G4" s="4"/>
      <c r="H4" s="4"/>
      <c r="I4" s="4" t="s">
        <v>30</v>
      </c>
      <c r="J4" s="2" t="s">
        <v>35</v>
      </c>
      <c r="K4" s="2" t="str">
        <f>Data!$A$7</f>
        <v>Sjöfartyget</v>
      </c>
      <c r="L4" s="9" t="s">
        <v>32</v>
      </c>
      <c r="M4" s="2" t="s">
        <v>206</v>
      </c>
    </row>
    <row r="5" spans="1:13" s="45" customFormat="1" ht="15" customHeight="1" x14ac:dyDescent="0.35">
      <c r="A5" s="46" t="s">
        <v>36</v>
      </c>
      <c r="B5" s="46" t="str">
        <f>Data!$A$7</f>
        <v>Sjöfartyget</v>
      </c>
      <c r="C5" s="44" t="s">
        <v>34</v>
      </c>
      <c r="D5" s="3" t="s">
        <v>30</v>
      </c>
      <c r="E5" s="3" t="s">
        <v>30</v>
      </c>
      <c r="F5" s="3" t="s">
        <v>30</v>
      </c>
      <c r="G5" s="3"/>
      <c r="H5" s="3" t="s">
        <v>30</v>
      </c>
      <c r="I5" s="3"/>
      <c r="J5" s="2" t="s">
        <v>38</v>
      </c>
      <c r="K5" s="2" t="str">
        <f>Data!$A$7</f>
        <v>Sjöfartyget</v>
      </c>
      <c r="L5" s="8" t="s">
        <v>204</v>
      </c>
      <c r="M5" s="2" t="s">
        <v>230</v>
      </c>
    </row>
    <row r="6" spans="1:13" s="45" customFormat="1" ht="15" customHeight="1" x14ac:dyDescent="0.35">
      <c r="A6" s="46" t="s">
        <v>40</v>
      </c>
      <c r="B6" s="46" t="str">
        <f>Data!$A$7</f>
        <v>Sjöfartyget</v>
      </c>
      <c r="C6" s="44" t="s">
        <v>241</v>
      </c>
      <c r="D6" s="3"/>
      <c r="E6" s="3" t="s">
        <v>30</v>
      </c>
      <c r="F6" s="3" t="s">
        <v>30</v>
      </c>
      <c r="G6" s="3"/>
      <c r="H6" s="3" t="s">
        <v>30</v>
      </c>
      <c r="I6" s="3"/>
      <c r="J6" s="2" t="s">
        <v>42</v>
      </c>
      <c r="K6" s="2" t="str">
        <f>Data!$A$7</f>
        <v>Sjöfartyget</v>
      </c>
      <c r="L6" s="2" t="s">
        <v>243</v>
      </c>
      <c r="M6" s="2" t="s">
        <v>207</v>
      </c>
    </row>
    <row r="7" spans="1:13" s="45" customFormat="1" ht="15" customHeight="1" x14ac:dyDescent="0.35">
      <c r="A7" s="46" t="s">
        <v>43</v>
      </c>
      <c r="B7" s="46" t="str">
        <f>Data!$A$7</f>
        <v>Sjöfartyget</v>
      </c>
      <c r="C7" s="44" t="s">
        <v>240</v>
      </c>
      <c r="D7" s="3"/>
      <c r="E7" s="3"/>
      <c r="F7" s="3" t="s">
        <v>30</v>
      </c>
      <c r="G7" s="3" t="s">
        <v>30</v>
      </c>
      <c r="H7" s="3" t="s">
        <v>30</v>
      </c>
      <c r="I7" s="3" t="s">
        <v>30</v>
      </c>
      <c r="J7" s="2" t="s">
        <v>45</v>
      </c>
      <c r="K7" s="2" t="str">
        <f>Data!$A$7</f>
        <v>Sjöfartyget</v>
      </c>
      <c r="L7" s="9" t="s">
        <v>242</v>
      </c>
      <c r="M7" s="47"/>
    </row>
    <row r="8" spans="1:13" s="45" customFormat="1" ht="15" customHeight="1" x14ac:dyDescent="0.35">
      <c r="A8" s="46" t="s">
        <v>47</v>
      </c>
      <c r="B8" s="46" t="str">
        <f>Data!$A$7</f>
        <v>Sjöfartyget</v>
      </c>
      <c r="C8" s="44" t="s">
        <v>44</v>
      </c>
      <c r="D8" s="3"/>
      <c r="E8" s="3"/>
      <c r="F8" s="3" t="s">
        <v>30</v>
      </c>
      <c r="G8" s="3" t="s">
        <v>30</v>
      </c>
      <c r="H8" s="3" t="s">
        <v>30</v>
      </c>
      <c r="I8" s="3" t="s">
        <v>30</v>
      </c>
      <c r="J8" s="2" t="s">
        <v>49</v>
      </c>
      <c r="K8" s="2" t="str">
        <f>Data!$A$7</f>
        <v>Sjöfartyget</v>
      </c>
      <c r="L8" s="9" t="s">
        <v>46</v>
      </c>
      <c r="M8" s="47"/>
    </row>
    <row r="9" spans="1:13" s="45" customFormat="1" ht="15" customHeight="1" x14ac:dyDescent="0.35">
      <c r="A9" s="46" t="s">
        <v>51</v>
      </c>
      <c r="B9" s="46" t="str">
        <f>Data!$A$7</f>
        <v>Sjöfartyget</v>
      </c>
      <c r="C9" s="44" t="s">
        <v>231</v>
      </c>
      <c r="D9" s="3"/>
      <c r="E9" s="3"/>
      <c r="F9" s="3" t="s">
        <v>30</v>
      </c>
      <c r="G9" s="3" t="s">
        <v>30</v>
      </c>
      <c r="H9" s="3"/>
      <c r="I9" s="3"/>
      <c r="J9" s="2" t="s">
        <v>53</v>
      </c>
      <c r="K9" s="2" t="str">
        <f>Data!$A$7</f>
        <v>Sjöfartyget</v>
      </c>
      <c r="L9" s="1" t="s">
        <v>232</v>
      </c>
      <c r="M9" s="47"/>
    </row>
    <row r="10" spans="1:13" s="45" customFormat="1" ht="15" customHeight="1" x14ac:dyDescent="0.35">
      <c r="A10" s="46" t="s">
        <v>55</v>
      </c>
      <c r="B10" s="46" t="str">
        <f>Data!$A$7</f>
        <v>Sjöfartyget</v>
      </c>
      <c r="C10" s="44" t="s">
        <v>142</v>
      </c>
      <c r="D10" s="3"/>
      <c r="E10" s="3"/>
      <c r="F10" s="3" t="s">
        <v>30</v>
      </c>
      <c r="G10" s="3"/>
      <c r="H10" s="3"/>
      <c r="I10" s="3" t="s">
        <v>30</v>
      </c>
      <c r="J10" s="2" t="s">
        <v>57</v>
      </c>
      <c r="K10" s="2" t="str">
        <f>Data!$A$7</f>
        <v>Sjöfartyget</v>
      </c>
      <c r="L10" s="9" t="s">
        <v>200</v>
      </c>
      <c r="M10" s="2" t="s">
        <v>208</v>
      </c>
    </row>
    <row r="11" spans="1:13" s="45" customFormat="1" ht="15" customHeight="1" x14ac:dyDescent="0.35">
      <c r="A11" s="46" t="s">
        <v>59</v>
      </c>
      <c r="B11" s="46" t="str">
        <f>Data!$A$7</f>
        <v>Sjöfartyget</v>
      </c>
      <c r="C11" s="44" t="s">
        <v>56</v>
      </c>
      <c r="D11" s="3" t="s">
        <v>30</v>
      </c>
      <c r="E11" s="3" t="s">
        <v>30</v>
      </c>
      <c r="F11" s="3" t="s">
        <v>30</v>
      </c>
      <c r="G11" s="3" t="s">
        <v>30</v>
      </c>
      <c r="H11" s="3" t="s">
        <v>30</v>
      </c>
      <c r="I11" s="3" t="s">
        <v>30</v>
      </c>
      <c r="J11" s="2" t="s">
        <v>61</v>
      </c>
      <c r="K11" s="2" t="str">
        <f>Data!$A$7</f>
        <v>Sjöfartyget</v>
      </c>
      <c r="L11" s="9" t="s">
        <v>58</v>
      </c>
      <c r="M11" s="2" t="s">
        <v>233</v>
      </c>
    </row>
    <row r="12" spans="1:13" s="45" customFormat="1" ht="15" customHeight="1" x14ac:dyDescent="0.35">
      <c r="A12" s="46" t="s">
        <v>63</v>
      </c>
      <c r="B12" s="46" t="str">
        <f>Data!$A$7</f>
        <v>Sjöfartyget</v>
      </c>
      <c r="C12" s="44" t="s">
        <v>60</v>
      </c>
      <c r="D12" s="3" t="s">
        <v>30</v>
      </c>
      <c r="E12" s="3"/>
      <c r="F12" s="3" t="s">
        <v>30</v>
      </c>
      <c r="G12" s="3" t="s">
        <v>30</v>
      </c>
      <c r="H12" s="3"/>
      <c r="I12" s="3"/>
      <c r="J12" s="2" t="s">
        <v>64</v>
      </c>
      <c r="K12" s="2" t="str">
        <f>Data!$A$7</f>
        <v>Sjöfartyget</v>
      </c>
      <c r="L12" s="9" t="s">
        <v>62</v>
      </c>
      <c r="M12" s="2" t="s">
        <v>234</v>
      </c>
    </row>
    <row r="13" spans="1:13" x14ac:dyDescent="0.35">
      <c r="C13"/>
      <c r="M13"/>
    </row>
    <row r="14" spans="1:13" ht="15" thickBot="1" x14ac:dyDescent="0.4">
      <c r="D14" s="48"/>
      <c r="E14" s="48"/>
      <c r="F14" s="48"/>
      <c r="G14" s="48"/>
      <c r="H14" s="48"/>
      <c r="I14" s="48"/>
    </row>
    <row r="15" spans="1:13" s="40" customFormat="1" ht="175" customHeight="1" x14ac:dyDescent="0.35">
      <c r="C15" s="49" t="s">
        <v>65</v>
      </c>
      <c r="D15" s="50"/>
      <c r="E15" s="50"/>
      <c r="F15" s="50"/>
      <c r="G15" s="50"/>
      <c r="H15" s="50"/>
      <c r="I15" s="50"/>
      <c r="L15" s="54" t="s">
        <v>66</v>
      </c>
      <c r="M15" s="54"/>
    </row>
  </sheetData>
  <mergeCells count="1">
    <mergeCell ref="L15:M15"/>
  </mergeCells>
  <dataValidations count="2">
    <dataValidation type="list" allowBlank="1" showInputMessage="1" showErrorMessage="1" sqref="B17" xr:uid="{A6DCDED0-B51C-4E3D-8898-8BE02E131618}">
      <formula1>#REF!</formula1>
    </dataValidation>
    <dataValidation type="list" showInputMessage="1" showErrorMessage="1" sqref="C17" xr:uid="{2F7785F8-7388-4CE3-BAFD-E668BFCA9E08}">
      <formula1>INDIRECT($B$17)</formula1>
    </dataValidation>
  </dataValidations>
  <pageMargins left="0.70866141732283472" right="0.70866141732283472" top="1.7322834645669292" bottom="0.74803149606299213" header="0.31496062992125984" footer="0.31496062992125984"/>
  <pageSetup paperSize="8" scale="47" fitToHeight="0" orientation="landscape" r:id="rId1"/>
  <headerFooter>
    <oddHeader>&amp;L&amp;G&amp;C&amp;"-,Bold"&amp;20STPA &amp;"-,Regular"&amp;11
&amp;"-,Bold"(systemteoretisk processanalys) av [FBET]&amp;"-,Regular" [FBEN]&amp;RSekretessgrad: ej sekretess
Utgiven av: [leverantör]
Dokumenttitel: STPA av [BET] [FBEN] 
Diarienummer: xxx 
Datum: åååå-mm-dd
Version: 1.0</oddHeader>
    <oddFooter>&amp;R Sida &amp;P av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C6F4-13D2-4E5E-B7A8-CA437DB45B89}">
  <sheetPr>
    <pageSetUpPr fitToPage="1"/>
  </sheetPr>
  <dimension ref="A1:M15"/>
  <sheetViews>
    <sheetView workbookViewId="0">
      <pane ySplit="2" topLeftCell="A3" activePane="bottomLeft" state="frozen"/>
      <selection activeCell="C30" sqref="C30"/>
      <selection pane="bottomLeft" activeCell="M11" sqref="M11"/>
    </sheetView>
  </sheetViews>
  <sheetFormatPr defaultColWidth="9.1796875" defaultRowHeight="14.5" x14ac:dyDescent="0.35"/>
  <cols>
    <col min="1" max="1" width="5.81640625" style="1" bestFit="1" customWidth="1"/>
    <col min="2" max="2" width="10.26953125" style="1" bestFit="1" customWidth="1"/>
    <col min="3" max="3" width="99.7265625" style="2" customWidth="1"/>
    <col min="4" max="9" width="3.81640625" style="3" bestFit="1" customWidth="1"/>
    <col min="10" max="10" width="5.81640625" style="1" bestFit="1" customWidth="1"/>
    <col min="11" max="11" width="10.26953125" style="1" bestFit="1" customWidth="1"/>
    <col min="12" max="12" width="121.26953125" style="1" bestFit="1" customWidth="1"/>
    <col min="13" max="13" width="126.54296875" style="1" customWidth="1"/>
    <col min="14" max="16384" width="9.1796875" style="1"/>
  </cols>
  <sheetData>
    <row r="1" spans="1:13" s="10" customFormat="1" ht="15.5" x14ac:dyDescent="0.35">
      <c r="A1" s="10" t="s">
        <v>22</v>
      </c>
      <c r="C1" s="20"/>
      <c r="D1" s="21"/>
      <c r="E1" s="21"/>
      <c r="F1" s="21"/>
      <c r="G1" s="21"/>
      <c r="H1" s="21"/>
      <c r="I1" s="21"/>
    </row>
    <row r="2" spans="1:13" s="25" customFormat="1" ht="200.15" customHeight="1" thickBot="1" x14ac:dyDescent="0.4">
      <c r="A2" s="22" t="s">
        <v>23</v>
      </c>
      <c r="B2" s="22" t="s">
        <v>24</v>
      </c>
      <c r="C2" s="23" t="s">
        <v>25</v>
      </c>
      <c r="D2" s="24" t="str">
        <f>_xlfn.CONCAT(" ",'1 Intressentförluster'!A3,": ",'1 Intressentförluster'!B3)</f>
        <v xml:space="preserve"> L-01: Dödsfall</v>
      </c>
      <c r="E2" s="24" t="str">
        <f>_xlfn.CONCAT(" ",'1 Intressentförluster'!A4,": ",'1 Intressentförluster'!B4)</f>
        <v xml:space="preserve"> L-02: Allvarlig personskada</v>
      </c>
      <c r="F2" s="24" t="str">
        <f>_xlfn.CONCAT(" ",'1 Intressentförluster'!A5,": ",'1 Intressentförluster'!B5)</f>
        <v xml:space="preserve"> L-03: Katastrofal egendomsskada</v>
      </c>
      <c r="G2" s="24" t="str">
        <f>_xlfn.CONCAT(" ",'1 Intressentförluster'!A6,": ",'1 Intressentförluster'!B6)</f>
        <v xml:space="preserve"> L-04: Kritisk egendomsskada</v>
      </c>
      <c r="H2" s="24" t="str">
        <f>_xlfn.CONCAT(" ",'1 Intressentförluster'!A7,": ",'1 Intressentförluster'!B7)</f>
        <v xml:space="preserve"> L-05: Katastrofal miljöskada</v>
      </c>
      <c r="I2" s="24" t="str">
        <f>_xlfn.CONCAT(" ",'1 Intressentförluster'!A8,": ",'1 Intressentförluster'!B8)</f>
        <v xml:space="preserve"> L-06: Kritisk miljöskada</v>
      </c>
      <c r="J2" s="22" t="s">
        <v>26</v>
      </c>
      <c r="K2" s="22" t="s">
        <v>24</v>
      </c>
      <c r="L2" s="22" t="s">
        <v>141</v>
      </c>
      <c r="M2" s="23" t="s">
        <v>144</v>
      </c>
    </row>
    <row r="3" spans="1:13" ht="15" thickTop="1" x14ac:dyDescent="0.35">
      <c r="A3" s="1" t="s">
        <v>27</v>
      </c>
      <c r="B3" s="1" t="str">
        <f>Data!$A$5</f>
        <v>Flygplanet</v>
      </c>
      <c r="C3" s="44" t="s">
        <v>182</v>
      </c>
      <c r="D3" s="3" t="s">
        <v>30</v>
      </c>
      <c r="E3" s="3" t="s">
        <v>30</v>
      </c>
      <c r="F3" s="3" t="s">
        <v>30</v>
      </c>
      <c r="G3" s="3" t="s">
        <v>30</v>
      </c>
      <c r="H3" s="3" t="s">
        <v>30</v>
      </c>
      <c r="I3" s="3" t="s">
        <v>30</v>
      </c>
      <c r="J3" s="1" t="s">
        <v>31</v>
      </c>
      <c r="K3" s="1" t="str">
        <f>Data!$A$5</f>
        <v>Flygplanet</v>
      </c>
      <c r="L3" s="1" t="s">
        <v>189</v>
      </c>
      <c r="M3" s="1" t="s">
        <v>186</v>
      </c>
    </row>
    <row r="4" spans="1:13" x14ac:dyDescent="0.35">
      <c r="A4" s="1" t="s">
        <v>33</v>
      </c>
      <c r="B4" s="1" t="str">
        <f>Data!$A$5</f>
        <v>Flygplanet</v>
      </c>
      <c r="C4" t="s">
        <v>29</v>
      </c>
      <c r="D4" s="4" t="s">
        <v>30</v>
      </c>
      <c r="E4" s="4" t="s">
        <v>30</v>
      </c>
      <c r="F4" s="4" t="s">
        <v>30</v>
      </c>
      <c r="G4" s="4"/>
      <c r="H4" s="4" t="s">
        <v>30</v>
      </c>
      <c r="I4" s="4"/>
      <c r="J4" s="1" t="s">
        <v>35</v>
      </c>
      <c r="K4" s="1" t="str">
        <f>Data!$A$5</f>
        <v>Flygplanet</v>
      </c>
      <c r="L4" s="8" t="s">
        <v>32</v>
      </c>
      <c r="M4" s="1" t="s">
        <v>187</v>
      </c>
    </row>
    <row r="5" spans="1:13" x14ac:dyDescent="0.35">
      <c r="A5" s="1" t="s">
        <v>36</v>
      </c>
      <c r="B5" s="1" t="str">
        <f>Data!$A$5</f>
        <v>Flygplanet</v>
      </c>
      <c r="C5" t="s">
        <v>34</v>
      </c>
      <c r="D5" s="3" t="s">
        <v>30</v>
      </c>
      <c r="E5" s="3" t="s">
        <v>30</v>
      </c>
      <c r="F5" s="3" t="s">
        <v>30</v>
      </c>
      <c r="H5" s="3" t="s">
        <v>30</v>
      </c>
      <c r="J5" s="1" t="s">
        <v>38</v>
      </c>
      <c r="K5" s="1" t="str">
        <f>Data!$A$5</f>
        <v>Flygplanet</v>
      </c>
      <c r="L5" s="8" t="s">
        <v>204</v>
      </c>
      <c r="M5" s="38"/>
    </row>
    <row r="6" spans="1:13" ht="15.5" x14ac:dyDescent="0.35">
      <c r="A6" s="1" t="s">
        <v>40</v>
      </c>
      <c r="B6" s="1" t="str">
        <f>Data!$A$5</f>
        <v>Flygplanet</v>
      </c>
      <c r="C6" t="s">
        <v>181</v>
      </c>
      <c r="E6" s="3" t="s">
        <v>30</v>
      </c>
      <c r="F6" s="3" t="s">
        <v>30</v>
      </c>
      <c r="H6" s="3" t="s">
        <v>30</v>
      </c>
      <c r="J6" s="1" t="s">
        <v>42</v>
      </c>
      <c r="K6" s="1" t="str">
        <f>Data!$A$5</f>
        <v>Flygplanet</v>
      </c>
      <c r="L6" s="1" t="s">
        <v>201</v>
      </c>
      <c r="M6" s="1" t="s">
        <v>202</v>
      </c>
    </row>
    <row r="7" spans="1:13" x14ac:dyDescent="0.35">
      <c r="A7" s="1" t="s">
        <v>43</v>
      </c>
      <c r="B7" s="1" t="str">
        <f>Data!$A$5</f>
        <v>Flygplanet</v>
      </c>
      <c r="C7" t="s">
        <v>197</v>
      </c>
      <c r="F7" s="3" t="s">
        <v>30</v>
      </c>
      <c r="G7" s="3" t="s">
        <v>30</v>
      </c>
      <c r="H7" s="3" t="s">
        <v>30</v>
      </c>
      <c r="I7" s="3" t="s">
        <v>30</v>
      </c>
      <c r="J7" s="1" t="s">
        <v>45</v>
      </c>
      <c r="K7" s="1" t="str">
        <f>Data!$A$5</f>
        <v>Flygplanet</v>
      </c>
      <c r="L7" s="8" t="s">
        <v>196</v>
      </c>
      <c r="M7" s="38"/>
    </row>
    <row r="8" spans="1:13" x14ac:dyDescent="0.35">
      <c r="A8" s="1" t="s">
        <v>47</v>
      </c>
      <c r="B8" s="1" t="str">
        <f>Data!$A$5</f>
        <v>Flygplanet</v>
      </c>
      <c r="C8" t="s">
        <v>44</v>
      </c>
      <c r="F8" s="3" t="s">
        <v>30</v>
      </c>
      <c r="G8" s="3" t="s">
        <v>30</v>
      </c>
      <c r="H8" s="3" t="s">
        <v>30</v>
      </c>
      <c r="I8" s="3" t="s">
        <v>30</v>
      </c>
      <c r="J8" s="1" t="s">
        <v>49</v>
      </c>
      <c r="K8" s="1" t="str">
        <f>Data!$A$5</f>
        <v>Flygplanet</v>
      </c>
      <c r="L8" s="8" t="s">
        <v>46</v>
      </c>
      <c r="M8" s="38"/>
    </row>
    <row r="9" spans="1:13" x14ac:dyDescent="0.35">
      <c r="A9" s="1" t="s">
        <v>51</v>
      </c>
      <c r="B9" s="1" t="str">
        <f>Data!$A$5</f>
        <v>Flygplanet</v>
      </c>
      <c r="C9" t="s">
        <v>198</v>
      </c>
      <c r="F9" s="3" t="s">
        <v>30</v>
      </c>
      <c r="G9" s="3" t="s">
        <v>30</v>
      </c>
      <c r="J9" s="1" t="s">
        <v>53</v>
      </c>
      <c r="K9" s="1" t="str">
        <f>Data!$A$5</f>
        <v>Flygplanet</v>
      </c>
      <c r="L9" s="8" t="s">
        <v>199</v>
      </c>
      <c r="M9" s="38"/>
    </row>
    <row r="10" spans="1:13" x14ac:dyDescent="0.35">
      <c r="A10" s="1" t="s">
        <v>55</v>
      </c>
      <c r="B10" s="1" t="str">
        <f>Data!$A$5</f>
        <v>Flygplanet</v>
      </c>
      <c r="C10" t="s">
        <v>142</v>
      </c>
      <c r="F10" s="3" t="s">
        <v>30</v>
      </c>
      <c r="I10" s="3" t="s">
        <v>30</v>
      </c>
      <c r="J10" s="1" t="s">
        <v>57</v>
      </c>
      <c r="K10" s="1" t="str">
        <f>Data!$A$5</f>
        <v>Flygplanet</v>
      </c>
      <c r="L10" s="8" t="s">
        <v>200</v>
      </c>
      <c r="M10" s="1" t="s">
        <v>209</v>
      </c>
    </row>
    <row r="11" spans="1:13" x14ac:dyDescent="0.35">
      <c r="A11" s="1" t="s">
        <v>59</v>
      </c>
      <c r="B11" s="1" t="str">
        <f>Data!$A$5</f>
        <v>Flygplanet</v>
      </c>
      <c r="C11" t="s">
        <v>56</v>
      </c>
      <c r="D11" s="3" t="s">
        <v>30</v>
      </c>
      <c r="E11" s="3" t="s">
        <v>30</v>
      </c>
      <c r="F11" s="3" t="s">
        <v>30</v>
      </c>
      <c r="G11" s="3" t="s">
        <v>30</v>
      </c>
      <c r="H11" s="3" t="s">
        <v>30</v>
      </c>
      <c r="I11" s="3" t="s">
        <v>30</v>
      </c>
      <c r="J11" s="1" t="s">
        <v>61</v>
      </c>
      <c r="K11" s="1" t="str">
        <f>Data!$A$5</f>
        <v>Flygplanet</v>
      </c>
      <c r="L11" s="8" t="s">
        <v>58</v>
      </c>
      <c r="M11" s="1" t="s">
        <v>195</v>
      </c>
    </row>
    <row r="12" spans="1:13" x14ac:dyDescent="0.35">
      <c r="A12" s="1" t="s">
        <v>63</v>
      </c>
      <c r="B12" s="1" t="str">
        <f>Data!$A$5</f>
        <v>Flygplanet</v>
      </c>
      <c r="C12" t="s">
        <v>60</v>
      </c>
      <c r="D12" s="3" t="s">
        <v>30</v>
      </c>
      <c r="F12" s="3" t="s">
        <v>30</v>
      </c>
      <c r="G12" s="3" t="s">
        <v>30</v>
      </c>
      <c r="J12" s="1" t="s">
        <v>64</v>
      </c>
      <c r="K12" s="1" t="str">
        <f>Data!$A$5</f>
        <v>Flygplanet</v>
      </c>
      <c r="L12" s="8" t="s">
        <v>62</v>
      </c>
      <c r="M12" s="1" t="s">
        <v>235</v>
      </c>
    </row>
    <row r="13" spans="1:13" x14ac:dyDescent="0.35">
      <c r="C13"/>
      <c r="M13"/>
    </row>
    <row r="14" spans="1:13" ht="15" thickBot="1" x14ac:dyDescent="0.4">
      <c r="D14" s="48"/>
      <c r="E14" s="48"/>
      <c r="F14" s="48"/>
      <c r="G14" s="48"/>
      <c r="H14" s="48"/>
      <c r="I14" s="48"/>
    </row>
    <row r="15" spans="1:13" s="40" customFormat="1" ht="175" customHeight="1" x14ac:dyDescent="0.35">
      <c r="C15" s="49" t="s">
        <v>65</v>
      </c>
      <c r="D15" s="50"/>
      <c r="E15" s="50"/>
      <c r="F15" s="50"/>
      <c r="G15" s="50"/>
      <c r="H15" s="50"/>
      <c r="I15" s="50"/>
      <c r="L15" s="54" t="s">
        <v>66</v>
      </c>
      <c r="M15" s="54"/>
    </row>
  </sheetData>
  <mergeCells count="1">
    <mergeCell ref="L15:M15"/>
  </mergeCells>
  <dataValidations count="2">
    <dataValidation type="list" showInputMessage="1" showErrorMessage="1" sqref="C17" xr:uid="{32B70E11-D9C5-4B28-92E2-2E207FDA4F9B}">
      <formula1>INDIRECT($B$17)</formula1>
    </dataValidation>
    <dataValidation type="list" allowBlank="1" showInputMessage="1" showErrorMessage="1" sqref="B17" xr:uid="{E55ED2E2-C9CF-4A69-8701-12D2501EEC59}">
      <formula1>#REF!</formula1>
    </dataValidation>
  </dataValidations>
  <pageMargins left="0.70866141732283472" right="0.70866141732283472" top="1.7322834645669292" bottom="0.74803149606299213" header="0.31496062992125984" footer="0.31496062992125984"/>
  <pageSetup paperSize="8" scale="71" fitToHeight="0" orientation="landscape" r:id="rId1"/>
  <headerFooter>
    <oddHeader>&amp;L&amp;G&amp;C&amp;"-,Bold"&amp;20STPA &amp;"-,Regular"&amp;11
&amp;"-,Bold"(systemteoretisk processanalys) av [FBET]&amp;"-,Regular" [FBEN]&amp;RSekretessgrad: ej sekretess
Utgiven av: [leverantör]
Dokumenttitel: STPA av [BET] [FBEN] 
Diarienummer: xxx 
Datum: åååå-mm-dd
Version: 1.0</oddHeader>
    <oddFooter>&amp;R Sida &amp;P av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0EB2D-647D-41D7-9B37-33F248BBA5FA}">
  <sheetPr>
    <pageSetUpPr fitToPage="1"/>
  </sheetPr>
  <dimension ref="A1:M15"/>
  <sheetViews>
    <sheetView workbookViewId="0">
      <pane ySplit="2" topLeftCell="A3" activePane="bottomLeft" state="frozen"/>
      <selection activeCell="C30" sqref="C30"/>
      <selection pane="bottomLeft" activeCell="M12" sqref="M12"/>
    </sheetView>
  </sheetViews>
  <sheetFormatPr defaultColWidth="9.1796875" defaultRowHeight="14.5" x14ac:dyDescent="0.35"/>
  <cols>
    <col min="1" max="1" width="5.81640625" style="1" bestFit="1" customWidth="1"/>
    <col min="2" max="2" width="16.26953125" style="1" bestFit="1" customWidth="1"/>
    <col min="3" max="3" width="99.7265625" style="2" customWidth="1"/>
    <col min="4" max="9" width="3.81640625" style="3" bestFit="1" customWidth="1"/>
    <col min="10" max="10" width="5.81640625" style="1" bestFit="1" customWidth="1"/>
    <col min="11" max="11" width="16.26953125" style="1" bestFit="1" customWidth="1"/>
    <col min="12" max="13" width="90.7265625" style="1" customWidth="1"/>
    <col min="14" max="16384" width="9.1796875" style="1"/>
  </cols>
  <sheetData>
    <row r="1" spans="1:13" s="10" customFormat="1" ht="15.5" x14ac:dyDescent="0.35">
      <c r="A1" s="10" t="s">
        <v>22</v>
      </c>
      <c r="C1" s="20"/>
      <c r="D1" s="21"/>
      <c r="E1" s="21"/>
      <c r="F1" s="21"/>
      <c r="G1" s="21"/>
      <c r="H1" s="21"/>
      <c r="I1" s="21"/>
    </row>
    <row r="2" spans="1:13" s="25" customFormat="1" ht="200.15" customHeight="1" thickBot="1" x14ac:dyDescent="0.4">
      <c r="A2" s="22" t="s">
        <v>23</v>
      </c>
      <c r="B2" s="22" t="s">
        <v>24</v>
      </c>
      <c r="C2" s="23" t="s">
        <v>25</v>
      </c>
      <c r="D2" s="24" t="str">
        <f>_xlfn.CONCAT(" ",'1 Intressentförluster'!A3,": ",'1 Intressentförluster'!B3)</f>
        <v xml:space="preserve"> L-01: Dödsfall</v>
      </c>
      <c r="E2" s="24" t="str">
        <f>_xlfn.CONCAT(" ",'1 Intressentförluster'!A4,": ",'1 Intressentförluster'!B4)</f>
        <v xml:space="preserve"> L-02: Allvarlig personskada</v>
      </c>
      <c r="F2" s="24" t="str">
        <f>_xlfn.CONCAT(" ",'1 Intressentförluster'!A5,": ",'1 Intressentförluster'!B5)</f>
        <v xml:space="preserve"> L-03: Katastrofal egendomsskada</v>
      </c>
      <c r="G2" s="24" t="str">
        <f>_xlfn.CONCAT(" ",'1 Intressentförluster'!A6,": ",'1 Intressentförluster'!B6)</f>
        <v xml:space="preserve"> L-04: Kritisk egendomsskada</v>
      </c>
      <c r="H2" s="24" t="str">
        <f>_xlfn.CONCAT(" ",'1 Intressentförluster'!A7,": ",'1 Intressentförluster'!B7)</f>
        <v xml:space="preserve"> L-05: Katastrofal miljöskada</v>
      </c>
      <c r="I2" s="24" t="str">
        <f>_xlfn.CONCAT(" ",'1 Intressentförluster'!A8,": ",'1 Intressentförluster'!B8)</f>
        <v xml:space="preserve"> L-06: Kritisk miljöskada</v>
      </c>
      <c r="J2" s="22" t="s">
        <v>26</v>
      </c>
      <c r="K2" s="22" t="s">
        <v>24</v>
      </c>
      <c r="L2" s="22" t="s">
        <v>141</v>
      </c>
      <c r="M2" s="23" t="s">
        <v>144</v>
      </c>
    </row>
    <row r="3" spans="1:13" ht="30" customHeight="1" thickTop="1" x14ac:dyDescent="0.35">
      <c r="A3" s="1" t="s">
        <v>27</v>
      </c>
      <c r="B3" s="1" t="str">
        <f>Data!$A$8</f>
        <v>Ledningsystemet</v>
      </c>
      <c r="C3" s="9" t="s">
        <v>182</v>
      </c>
      <c r="D3" s="51" t="s">
        <v>30</v>
      </c>
      <c r="E3" s="51" t="s">
        <v>30</v>
      </c>
      <c r="F3" s="51" t="s">
        <v>30</v>
      </c>
      <c r="G3" s="51" t="s">
        <v>30</v>
      </c>
      <c r="H3" s="51" t="s">
        <v>30</v>
      </c>
      <c r="I3" s="51" t="s">
        <v>30</v>
      </c>
      <c r="J3" s="1" t="s">
        <v>31</v>
      </c>
      <c r="K3" s="1" t="str">
        <f>Data!$A$8</f>
        <v>Ledningsystemet</v>
      </c>
      <c r="L3" s="1" t="s">
        <v>189</v>
      </c>
      <c r="M3" s="1" t="s">
        <v>211</v>
      </c>
    </row>
    <row r="4" spans="1:13" ht="30" customHeight="1" x14ac:dyDescent="0.35">
      <c r="A4" s="1" t="s">
        <v>33</v>
      </c>
      <c r="B4" s="1" t="str">
        <f>Data!$A$8</f>
        <v>Ledningsystemet</v>
      </c>
      <c r="C4" s="8" t="s">
        <v>213</v>
      </c>
      <c r="D4" s="52"/>
      <c r="E4" s="52" t="s">
        <v>30</v>
      </c>
      <c r="F4" s="52"/>
      <c r="G4" s="52" t="s">
        <v>30</v>
      </c>
      <c r="H4" s="52"/>
      <c r="I4" s="52"/>
      <c r="J4" s="1" t="s">
        <v>35</v>
      </c>
      <c r="K4" s="1" t="str">
        <f>Data!$A$8</f>
        <v>Ledningsystemet</v>
      </c>
      <c r="L4" s="8" t="s">
        <v>214</v>
      </c>
      <c r="M4" s="38"/>
    </row>
    <row r="5" spans="1:13" ht="30" customHeight="1" x14ac:dyDescent="0.35">
      <c r="A5" s="1" t="s">
        <v>36</v>
      </c>
      <c r="B5" s="1" t="str">
        <f>Data!$A$8</f>
        <v>Ledningsystemet</v>
      </c>
      <c r="C5" s="8" t="s">
        <v>215</v>
      </c>
      <c r="D5" s="51"/>
      <c r="E5" s="51" t="s">
        <v>30</v>
      </c>
      <c r="F5" s="51"/>
      <c r="G5" s="51" t="s">
        <v>30</v>
      </c>
      <c r="H5" s="51"/>
      <c r="I5" s="51"/>
      <c r="J5" s="1" t="s">
        <v>38</v>
      </c>
      <c r="K5" s="1" t="str">
        <f>Data!$A$8</f>
        <v>Ledningsystemet</v>
      </c>
      <c r="L5" s="8" t="s">
        <v>216</v>
      </c>
      <c r="M5" s="1" t="s">
        <v>223</v>
      </c>
    </row>
    <row r="6" spans="1:13" ht="45" customHeight="1" x14ac:dyDescent="0.35">
      <c r="A6" s="1" t="s">
        <v>40</v>
      </c>
      <c r="B6" s="1" t="str">
        <f>Data!$A$8</f>
        <v>Ledningsystemet</v>
      </c>
      <c r="C6" s="8" t="s">
        <v>217</v>
      </c>
      <c r="D6" s="51"/>
      <c r="E6" s="51" t="s">
        <v>30</v>
      </c>
      <c r="F6" s="51"/>
      <c r="G6" s="51" t="s">
        <v>30</v>
      </c>
      <c r="H6" s="51"/>
      <c r="I6" s="51"/>
      <c r="J6" s="1" t="s">
        <v>42</v>
      </c>
      <c r="K6" s="1" t="str">
        <f>Data!$A$8</f>
        <v>Ledningsystemet</v>
      </c>
      <c r="L6" s="1" t="s">
        <v>224</v>
      </c>
      <c r="M6" s="38"/>
    </row>
    <row r="7" spans="1:13" ht="30" customHeight="1" x14ac:dyDescent="0.35">
      <c r="A7" s="1" t="s">
        <v>43</v>
      </c>
      <c r="B7" s="1" t="str">
        <f>Data!$A$8</f>
        <v>Ledningsystemet</v>
      </c>
      <c r="C7" s="8" t="s">
        <v>218</v>
      </c>
      <c r="D7" s="51" t="s">
        <v>30</v>
      </c>
      <c r="E7" s="51" t="s">
        <v>30</v>
      </c>
      <c r="F7" s="51"/>
      <c r="G7" s="51"/>
      <c r="H7" s="51"/>
      <c r="I7" s="51"/>
      <c r="J7" s="1" t="s">
        <v>45</v>
      </c>
      <c r="K7" s="1" t="str">
        <f>Data!$A$8</f>
        <v>Ledningsystemet</v>
      </c>
      <c r="L7" s="1" t="s">
        <v>225</v>
      </c>
      <c r="M7" s="38"/>
    </row>
    <row r="8" spans="1:13" ht="30" customHeight="1" x14ac:dyDescent="0.35">
      <c r="A8" s="1" t="s">
        <v>47</v>
      </c>
      <c r="B8" s="1" t="str">
        <f>Data!$A$8</f>
        <v>Ledningsystemet</v>
      </c>
      <c r="C8" s="8" t="s">
        <v>44</v>
      </c>
      <c r="D8" s="51"/>
      <c r="E8" s="51"/>
      <c r="F8" s="51" t="s">
        <v>30</v>
      </c>
      <c r="G8" s="51" t="s">
        <v>30</v>
      </c>
      <c r="H8" s="51" t="s">
        <v>30</v>
      </c>
      <c r="I8" s="51" t="s">
        <v>30</v>
      </c>
      <c r="J8" s="1" t="s">
        <v>49</v>
      </c>
      <c r="K8" s="1" t="str">
        <f>Data!$A$8</f>
        <v>Ledningsystemet</v>
      </c>
      <c r="L8" s="8" t="s">
        <v>46</v>
      </c>
      <c r="M8" s="1" t="s">
        <v>212</v>
      </c>
    </row>
    <row r="9" spans="1:13" ht="30" customHeight="1" x14ac:dyDescent="0.35">
      <c r="A9" s="1" t="s">
        <v>51</v>
      </c>
      <c r="B9" s="1" t="str">
        <f>Data!$A$8</f>
        <v>Ledningsystemet</v>
      </c>
      <c r="C9" s="8" t="s">
        <v>219</v>
      </c>
      <c r="D9" s="51"/>
      <c r="E9" s="51" t="s">
        <v>30</v>
      </c>
      <c r="F9" s="51"/>
      <c r="G9" s="51" t="s">
        <v>30</v>
      </c>
      <c r="H9" s="51"/>
      <c r="I9" s="51"/>
      <c r="J9" s="1" t="s">
        <v>53</v>
      </c>
      <c r="K9" s="1" t="str">
        <f>Data!$A$8</f>
        <v>Ledningsystemet</v>
      </c>
      <c r="L9" s="1" t="s">
        <v>220</v>
      </c>
      <c r="M9" s="1" t="s">
        <v>239</v>
      </c>
    </row>
    <row r="10" spans="1:13" ht="30" customHeight="1" x14ac:dyDescent="0.35">
      <c r="A10" s="1" t="s">
        <v>55</v>
      </c>
      <c r="B10" s="1" t="str">
        <f>Data!$A$8</f>
        <v>Ledningsystemet</v>
      </c>
      <c r="C10" s="8" t="s">
        <v>226</v>
      </c>
      <c r="D10" s="51"/>
      <c r="E10" s="51"/>
      <c r="F10" s="51" t="s">
        <v>30</v>
      </c>
      <c r="G10" s="51"/>
      <c r="H10" s="51"/>
      <c r="I10" s="51" t="s">
        <v>30</v>
      </c>
      <c r="J10" s="1" t="s">
        <v>57</v>
      </c>
      <c r="K10" s="1" t="str">
        <f>Data!$A$8</f>
        <v>Ledningsystemet</v>
      </c>
      <c r="L10" s="1" t="s">
        <v>227</v>
      </c>
      <c r="M10" s="1" t="s">
        <v>238</v>
      </c>
    </row>
    <row r="11" spans="1:13" ht="30" customHeight="1" x14ac:dyDescent="0.35">
      <c r="A11" s="1" t="s">
        <v>59</v>
      </c>
      <c r="B11" s="1" t="str">
        <f>Data!$A$8</f>
        <v>Ledningsystemet</v>
      </c>
      <c r="C11" s="8" t="s">
        <v>221</v>
      </c>
      <c r="D11" s="51"/>
      <c r="E11" s="51" t="s">
        <v>30</v>
      </c>
      <c r="F11" s="51"/>
      <c r="G11" s="51" t="s">
        <v>30</v>
      </c>
      <c r="H11" s="51"/>
      <c r="I11" s="51"/>
      <c r="J11" s="1" t="s">
        <v>61</v>
      </c>
      <c r="K11" s="1" t="str">
        <f>Data!$A$8</f>
        <v>Ledningsystemet</v>
      </c>
      <c r="L11" s="1" t="s">
        <v>222</v>
      </c>
    </row>
    <row r="12" spans="1:13" ht="30" customHeight="1" x14ac:dyDescent="0.35">
      <c r="A12" s="1" t="s">
        <v>63</v>
      </c>
      <c r="B12" s="1" t="str">
        <f>Data!$A$8</f>
        <v>Ledningsystemet</v>
      </c>
      <c r="C12" s="8" t="s">
        <v>60</v>
      </c>
      <c r="D12" s="51" t="s">
        <v>30</v>
      </c>
      <c r="E12" s="51"/>
      <c r="F12" s="51" t="s">
        <v>30</v>
      </c>
      <c r="G12" s="51" t="s">
        <v>30</v>
      </c>
      <c r="H12" s="51"/>
      <c r="I12" s="51"/>
      <c r="J12" s="1" t="s">
        <v>64</v>
      </c>
      <c r="K12" s="1" t="str">
        <f>Data!$A$8</f>
        <v>Ledningsystemet</v>
      </c>
      <c r="L12" s="8" t="s">
        <v>62</v>
      </c>
      <c r="M12" s="1" t="s">
        <v>236</v>
      </c>
    </row>
    <row r="13" spans="1:13" ht="15" customHeight="1" x14ac:dyDescent="0.35">
      <c r="C13"/>
      <c r="D13" s="51"/>
      <c r="E13" s="51"/>
      <c r="F13" s="51"/>
      <c r="G13" s="51"/>
      <c r="H13" s="51"/>
      <c r="I13" s="51"/>
      <c r="M13" s="45"/>
    </row>
    <row r="14" spans="1:13" ht="15" customHeight="1" thickBot="1" x14ac:dyDescent="0.4">
      <c r="D14" s="53"/>
      <c r="E14" s="53"/>
      <c r="F14" s="53"/>
      <c r="G14" s="53"/>
      <c r="H14" s="53"/>
      <c r="I14" s="53"/>
    </row>
    <row r="15" spans="1:13" s="40" customFormat="1" ht="175" customHeight="1" x14ac:dyDescent="0.35">
      <c r="C15" s="49" t="s">
        <v>65</v>
      </c>
      <c r="D15" s="50"/>
      <c r="E15" s="50"/>
      <c r="F15" s="50"/>
      <c r="G15" s="50"/>
      <c r="H15" s="50"/>
      <c r="I15" s="50"/>
      <c r="L15" s="54" t="s">
        <v>66</v>
      </c>
      <c r="M15" s="54"/>
    </row>
  </sheetData>
  <mergeCells count="1">
    <mergeCell ref="L15:M15"/>
  </mergeCells>
  <dataValidations count="2">
    <dataValidation type="list" allowBlank="1" showInputMessage="1" showErrorMessage="1" sqref="B17" xr:uid="{BAE0E9B7-3AF7-4CB1-A2E4-8B5EB7C0EC07}">
      <formula1>#REF!</formula1>
    </dataValidation>
    <dataValidation type="list" showInputMessage="1" showErrorMessage="1" sqref="C17" xr:uid="{C79E78D2-F25C-443C-95E1-081087402BBD}">
      <formula1>INDIRECT($B$17)</formula1>
    </dataValidation>
  </dataValidations>
  <pageMargins left="0.70866141732283472" right="0.70866141732283472" top="1.7322834645669292" bottom="0.74803149606299213" header="0.31496062992125984" footer="0.31496062992125984"/>
  <pageSetup paperSize="8" scale="55" fitToHeight="0" orientation="landscape" r:id="rId1"/>
  <headerFooter>
    <oddHeader>&amp;L&amp;G&amp;C&amp;"-,Bold"&amp;20STPA &amp;"-,Regular"&amp;11
&amp;"-,Bold"(systemteoretisk processanalys) av [FBET]&amp;"-,Regular" [FBEN]&amp;RSekretessgrad: ej sekretess
Utgiven av: [leverantör]
Dokumenttitel: STPA av [BET] [FBEN] 
Diarienummer: xxx 
Datum: åååå-mm-dd
Version: 1.0</oddHeader>
    <oddFooter>&amp;R Sida &amp;P av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F58E4-B134-4451-A134-DC690FF4E0D0}">
  <sheetPr>
    <pageSetUpPr fitToPage="1"/>
  </sheetPr>
  <dimension ref="A1"/>
  <sheetViews>
    <sheetView workbookViewId="0">
      <selection activeCell="L15" sqref="A1:M15"/>
    </sheetView>
  </sheetViews>
  <sheetFormatPr defaultRowHeight="14.5" x14ac:dyDescent="0.35"/>
  <sheetData>
    <row r="1" spans="1:1" s="11" customFormat="1" ht="15.5" x14ac:dyDescent="0.35">
      <c r="A1" s="10" t="s">
        <v>67</v>
      </c>
    </row>
  </sheetData>
  <pageMargins left="0.70866141732283472" right="0.70866141732283472" top="1.7322834645669292" bottom="0.74803149606299213" header="0.31496062992125984" footer="0.31496062992125984"/>
  <pageSetup paperSize="8" scale="81" fitToHeight="0" orientation="landscape" r:id="rId1"/>
  <headerFooter>
    <oddHeader>&amp;L&amp;G&amp;C&amp;"-,Bold"&amp;20STPA &amp;"-,Regular"&amp;11
&amp;"-,Bold"(systemteoretisk processanalys) av [FBET]&amp;"-,Regular" [FBEN]&amp;RSekretessgrad: ej sekretess
Utgiven av: [leverantör]
Dokumenttitel: STPA av [BET] [FBEN] 
Diarienummer: xxx 
Datum: åååå-mm-dd
Version: 1.0</oddHeader>
    <oddFooter>&amp;R Sida &amp;P av &amp;N</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C2E6-CE68-4C12-9BD6-C6912E4304AF}">
  <sheetPr>
    <pageSetUpPr fitToPage="1"/>
  </sheetPr>
  <dimension ref="A1:G5"/>
  <sheetViews>
    <sheetView workbookViewId="0">
      <pane ySplit="2" topLeftCell="A3" activePane="bottomLeft" state="frozen"/>
      <selection activeCell="L15" sqref="A1:M15"/>
      <selection pane="bottomLeft" activeCell="L15" sqref="A1:M15"/>
    </sheetView>
  </sheetViews>
  <sheetFormatPr defaultColWidth="9.1796875" defaultRowHeight="14.5" x14ac:dyDescent="0.35"/>
  <cols>
    <col min="1" max="1" width="18.26953125" style="13" customWidth="1"/>
    <col min="2" max="3" width="21.7265625" style="13" bestFit="1" customWidth="1"/>
    <col min="4" max="7" width="20.7265625" style="13" customWidth="1"/>
    <col min="8" max="16384" width="9.1796875" style="13"/>
  </cols>
  <sheetData>
    <row r="1" spans="1:7" s="16" customFormat="1" x14ac:dyDescent="0.35">
      <c r="A1" s="16" t="s">
        <v>145</v>
      </c>
    </row>
    <row r="2" spans="1:7" s="19" customFormat="1" ht="230.15" customHeight="1" thickBot="1" x14ac:dyDescent="0.4">
      <c r="A2" s="17" t="s">
        <v>69</v>
      </c>
      <c r="B2" s="17" t="s">
        <v>70</v>
      </c>
      <c r="C2" s="17" t="s">
        <v>71</v>
      </c>
      <c r="D2" s="18" t="str">
        <f>_xlfn.CONCAT("     ","Ges inte")</f>
        <v xml:space="preserve">     Ges inte</v>
      </c>
      <c r="E2" s="18" t="str">
        <f>_xlfn.CONCAT("     ","Ges, men orsakar fara")</f>
        <v xml:space="preserve">     Ges, men orsakar fara</v>
      </c>
      <c r="F2" s="18" t="str">
        <f>_xlfn.CONCAT("     ","Ges för tidigt, för sent eller i fel ordning")</f>
        <v xml:space="preserve">     Ges för tidigt, för sent eller i fel ordning</v>
      </c>
      <c r="G2" s="18" t="str">
        <f>_xlfn.CONCAT("     ","Avslutas för tidigt eller ges för länge.")</f>
        <v xml:space="preserve">     Avslutas för tidigt eller ges för länge.</v>
      </c>
    </row>
    <row r="3" spans="1:7" s="15" customFormat="1" ht="120" customHeight="1" thickTop="1" x14ac:dyDescent="0.35">
      <c r="A3" s="15" t="s">
        <v>72</v>
      </c>
      <c r="B3" s="29" t="s">
        <v>73</v>
      </c>
      <c r="C3" s="29" t="s">
        <v>74</v>
      </c>
      <c r="E3" s="15" t="s">
        <v>146</v>
      </c>
      <c r="F3" s="15" t="s">
        <v>147</v>
      </c>
    </row>
    <row r="4" spans="1:7" ht="120" customHeight="1" x14ac:dyDescent="0.35">
      <c r="A4" s="13" t="s">
        <v>72</v>
      </c>
      <c r="B4" s="26" t="s">
        <v>73</v>
      </c>
      <c r="C4" s="26" t="s">
        <v>75</v>
      </c>
      <c r="D4" s="13" t="s">
        <v>148</v>
      </c>
      <c r="E4" s="13" t="s">
        <v>149</v>
      </c>
      <c r="F4" s="13" t="s">
        <v>150</v>
      </c>
      <c r="G4" s="13" t="s">
        <v>152</v>
      </c>
    </row>
    <row r="5" spans="1:7" ht="120" customHeight="1" x14ac:dyDescent="0.35">
      <c r="A5" s="13" t="s">
        <v>72</v>
      </c>
      <c r="B5" s="26" t="s">
        <v>73</v>
      </c>
      <c r="C5" s="26" t="s">
        <v>155</v>
      </c>
      <c r="D5" s="13" t="s">
        <v>153</v>
      </c>
      <c r="F5" s="13" t="s">
        <v>156</v>
      </c>
      <c r="G5" s="13" t="s">
        <v>157</v>
      </c>
    </row>
  </sheetData>
  <autoFilter ref="A2:G5" xr:uid="{0F4EC2E6-CE68-4C12-9BD6-C6912E4304AF}"/>
  <phoneticPr fontId="1" type="noConversion"/>
  <pageMargins left="0.70866141732283472" right="0.70866141732283472" top="1.7322834645669292" bottom="0.74803149606299213" header="0.31496062992125984" footer="0.31496062992125984"/>
  <pageSetup paperSize="9" fitToHeight="0" orientation="portrait" r:id="rId1"/>
  <headerFooter>
    <oddHeader>&amp;L&amp;G&amp;C&amp;"+,Bold"&amp;9STPA 
(systemteoretisk processanalys) av [FBET] [FBEN]&amp;R&amp;9Sekretessgrad: ej sekretess
Utgiven av: [leverantör]
Dokumenttitel: STPA av [BET] [FBEN] 
Diarienummer: xxx 
Datum: åååå-mm-dd
Version: 1.&amp;11 0</oddHeader>
    <oddFooter>&amp;R Sida &amp;P av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5002-715F-4D42-B160-6B68796859EE}">
  <sheetPr>
    <pageSetUpPr fitToPage="1"/>
  </sheetPr>
  <dimension ref="A1:B16"/>
  <sheetViews>
    <sheetView workbookViewId="0">
      <pane ySplit="1" topLeftCell="A2" activePane="bottomLeft" state="frozen"/>
      <selection activeCell="L15" sqref="A1:M15"/>
      <selection pane="bottomLeft" activeCell="L15" sqref="A1:M15"/>
    </sheetView>
  </sheetViews>
  <sheetFormatPr defaultColWidth="9.1796875" defaultRowHeight="14.5" x14ac:dyDescent="0.35"/>
  <cols>
    <col min="1" max="1" width="70" style="8" bestFit="1" customWidth="1"/>
    <col min="2" max="2" width="62.26953125" style="9" bestFit="1" customWidth="1"/>
    <col min="3" max="16384" width="9.1796875" style="8"/>
  </cols>
  <sheetData>
    <row r="1" spans="1:2" s="7" customFormat="1" ht="30" customHeight="1" thickBot="1" x14ac:dyDescent="0.4">
      <c r="A1" s="5" t="s">
        <v>68</v>
      </c>
      <c r="B1" s="6" t="s">
        <v>151</v>
      </c>
    </row>
    <row r="2" spans="1:2" x14ac:dyDescent="0.35">
      <c r="A2" s="9" t="s">
        <v>159</v>
      </c>
      <c r="B2" s="9" t="s">
        <v>76</v>
      </c>
    </row>
    <row r="3" spans="1:2" x14ac:dyDescent="0.35">
      <c r="A3" s="9" t="s">
        <v>160</v>
      </c>
      <c r="B3" s="9" t="s">
        <v>77</v>
      </c>
    </row>
    <row r="4" spans="1:2" x14ac:dyDescent="0.35">
      <c r="A4" s="9" t="s">
        <v>147</v>
      </c>
      <c r="B4" s="9" t="s">
        <v>78</v>
      </c>
    </row>
    <row r="5" spans="1:2" x14ac:dyDescent="0.35">
      <c r="A5" s="9" t="s">
        <v>148</v>
      </c>
      <c r="B5" s="9" t="s">
        <v>79</v>
      </c>
    </row>
    <row r="6" spans="1:2" x14ac:dyDescent="0.35">
      <c r="A6" s="9" t="s">
        <v>161</v>
      </c>
      <c r="B6" s="9" t="s">
        <v>80</v>
      </c>
    </row>
    <row r="7" spans="1:2" x14ac:dyDescent="0.35">
      <c r="A7" s="9" t="s">
        <v>150</v>
      </c>
      <c r="B7" s="9" t="s">
        <v>81</v>
      </c>
    </row>
    <row r="8" spans="1:2" x14ac:dyDescent="0.35">
      <c r="A8" s="9" t="s">
        <v>162</v>
      </c>
      <c r="B8" s="9" t="s">
        <v>82</v>
      </c>
    </row>
    <row r="9" spans="1:2" x14ac:dyDescent="0.35">
      <c r="A9" s="9" t="s">
        <v>154</v>
      </c>
      <c r="B9" s="9" t="s">
        <v>83</v>
      </c>
    </row>
    <row r="10" spans="1:2" x14ac:dyDescent="0.35">
      <c r="A10" s="9" t="s">
        <v>163</v>
      </c>
      <c r="B10" s="9" t="s">
        <v>84</v>
      </c>
    </row>
    <row r="11" spans="1:2" x14ac:dyDescent="0.35">
      <c r="A11" s="9" t="s">
        <v>164</v>
      </c>
      <c r="B11" s="9" t="s">
        <v>85</v>
      </c>
    </row>
    <row r="12" spans="1:2" x14ac:dyDescent="0.35">
      <c r="A12" s="9" t="s">
        <v>165</v>
      </c>
      <c r="B12" s="9" t="s">
        <v>86</v>
      </c>
    </row>
    <row r="13" spans="1:2" x14ac:dyDescent="0.35">
      <c r="A13" s="9" t="s">
        <v>166</v>
      </c>
      <c r="B13" s="9" t="s">
        <v>87</v>
      </c>
    </row>
    <row r="14" spans="1:2" x14ac:dyDescent="0.35">
      <c r="B14" s="8"/>
    </row>
    <row r="15" spans="1:2" ht="15" thickBot="1" x14ac:dyDescent="0.4">
      <c r="B15" s="8"/>
    </row>
    <row r="16" spans="1:2" s="39" customFormat="1" ht="43.5" x14ac:dyDescent="0.35">
      <c r="B16" s="40" t="s">
        <v>158</v>
      </c>
    </row>
  </sheetData>
  <autoFilter ref="A1:B5" xr:uid="{0F4EC2E6-CE68-4C12-9BD6-C6912E4304AF}"/>
  <pageMargins left="0.70866141732283472" right="0.70866141732283472" top="1.7322834645669292" bottom="0.74803149606299213" header="0.31496062992125984" footer="0.31496062992125984"/>
  <pageSetup paperSize="8" fitToHeight="0" orientation="landscape" r:id="rId1"/>
  <headerFooter>
    <oddHeader>&amp;L&amp;G&amp;C&amp;"-,Bold"&amp;20STPA &amp;"-,Regular"&amp;11
&amp;"-,Bold"(systemteoretisk processanalys) av [FBET]&amp;"-,Regular" [FBEN]&amp;RSekretessgrad: ej sekretess
Utgiven av: [leverantör]
Dokumenttitel: STPA av [BET] [FBEN] 
Diarienummer: xxx 
Datum: åååå-mm-dd
Version: 1.0</oddHeader>
    <oddFooter>&amp;R Sida &amp;P av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nformation_x0020_Owner xmlns="7f8d0323-f492-4b9f-9c47-7766901d4a93">
      <UserInfo>
        <DisplayName/>
        <AccountId xsi:nil="true"/>
        <AccountType/>
      </UserInfo>
    </Information_x0020_Owner>
    <TaxCatchAll xmlns="7f8d0323-f492-4b9f-9c47-7766901d4a93" xsi:nil="true"/>
    <TaxKeywordTaxHTField xmlns="7f8d0323-f492-4b9f-9c47-7766901d4a93">
      <Terms xmlns="http://schemas.microsoft.com/office/infopath/2007/PartnerControls"/>
    </TaxKeywordTaxHTField>
    <_dlc_DocId xmlns="7f8d0323-f492-4b9f-9c47-7766901d4a93">COMBITECH-2102923231-197</_dlc_DocId>
    <_dlc_DocIdUrl xmlns="7f8d0323-f492-4b9f-9c47-7766901d4a93">
      <Url>https://combitechcloud.sharepoint.com/sites/msteams_be53b1f9ec0d/_layouts/15/DocIdRedir.aspx?ID=COMBITECH-2102923231-197</Url>
      <Description>COMBITECH-2102923231-197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6b0646d-272c-47aa-a0f5-0e1a627e6804" ContentTypeId="0x0101003A5400BEDF469E48BA83D27CC3834FD005" PreviousValue="false" LastSyncTimeStamp="2022-05-17T11:03:05.423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Combitech Document" ma:contentTypeID="0x0101003A5400BEDF469E48BA83D27CC3834FD0050044BE87B4DB24D447BB0866031DAE227F" ma:contentTypeVersion="2" ma:contentTypeDescription="" ma:contentTypeScope="" ma:versionID="beffc1c14004a68a1293a2ca77ed6ecb">
  <xsd:schema xmlns:xsd="http://www.w3.org/2001/XMLSchema" xmlns:xs="http://www.w3.org/2001/XMLSchema" xmlns:p="http://schemas.microsoft.com/office/2006/metadata/properties" xmlns:ns2="7f8d0323-f492-4b9f-9c47-7766901d4a93" targetNamespace="http://schemas.microsoft.com/office/2006/metadata/properties" ma:root="true" ma:fieldsID="b31c87a9f5bdba0512ba9c6c9dadece9" ns2:_="">
    <xsd:import namespace="7f8d0323-f492-4b9f-9c47-7766901d4a93"/>
    <xsd:element name="properties">
      <xsd:complexType>
        <xsd:sequence>
          <xsd:element name="documentManagement">
            <xsd:complexType>
              <xsd:all>
                <xsd:element ref="ns2:Information_x0020_Owner" minOccurs="0"/>
                <xsd:element ref="ns2:TaxKeywordTaxHTField" minOccurs="0"/>
                <xsd:element ref="ns2:TaxCatchAll" minOccurs="0"/>
                <xsd:element ref="ns2:TaxCatchAllLabel"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8d0323-f492-4b9f-9c47-7766901d4a93" elementFormDefault="qualified">
    <xsd:import namespace="http://schemas.microsoft.com/office/2006/documentManagement/types"/>
    <xsd:import namespace="http://schemas.microsoft.com/office/infopath/2007/PartnerControls"/>
    <xsd:element name="Information_x0020_Owner" ma:index="2" nillable="true" ma:displayName="Information Owner" ma:description="The Information owner is responsible for ensuring proper management of a given area of information throughout its lifecycle." ma:list="UserInfo" ma:SearchPeopleOnly="false" ma:SharePointGroup="0" ma:internalName="Information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KeywordTaxHTField" ma:index="5" nillable="true" ma:taxonomy="true" ma:internalName="TaxKeywordTaxHTField" ma:taxonomyFieldName="TaxKeyword" ma:displayName="Enterprise Keywords" ma:fieldId="{23f27201-bee3-471e-b2e7-b64fd8b7ca38}" ma:taxonomyMulti="true" ma:sspId="36b0646d-272c-47aa-a0f5-0e1a627e6804" ma:termSetId="00000000-0000-0000-0000-000000000000" ma:anchorId="00000000-0000-0000-0000-000000000000" ma:open="true" ma:isKeyword="true">
      <xsd:complexType>
        <xsd:sequence>
          <xsd:element ref="pc:Terms" minOccurs="0" maxOccurs="1"/>
        </xsd:sequence>
      </xsd:complexType>
    </xsd:element>
    <xsd:element name="TaxCatchAll" ma:index="6" nillable="true" ma:displayName="Taxonomy Catch All Column" ma:hidden="true" ma:list="{404c9ab0-967b-4677-8a94-2262486294b3}" ma:internalName="TaxCatchAll" ma:showField="CatchAllData" ma:web="8fc866e0-b82d-43fa-bf19-7411d53b7fc9">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404c9ab0-967b-4677-8a94-2262486294b3}" ma:internalName="TaxCatchAllLabel" ma:readOnly="true" ma:showField="CatchAllDataLabel" ma:web="8fc866e0-b82d-43fa-bf19-7411d53b7fc9">
      <xsd:complexType>
        <xsd:complexContent>
          <xsd:extension base="dms:MultiChoiceLookup">
            <xsd:sequence>
              <xsd:element name="Value" type="dms:Lookup" maxOccurs="unbounded" minOccurs="0" nillable="true"/>
            </xsd:sequence>
          </xsd:extension>
        </xsd:complexContent>
      </xsd:complexType>
    </xsd:element>
    <xsd:element name="_dlc_DocId" ma:index="9" nillable="true" ma:displayName="Document ID Value" ma:description="The value of the document ID assigned to this item." ma:indexed="true"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878192-54BE-4EC1-A1B5-50E5742E7472}">
  <ds:schemaRefs>
    <ds:schemaRef ds:uri="http://schemas.microsoft.com/office/2006/metadata/properties"/>
    <ds:schemaRef ds:uri="http://schemas.microsoft.com/office/infopath/2007/PartnerControls"/>
    <ds:schemaRef ds:uri="7f8d0323-f492-4b9f-9c47-7766901d4a93"/>
  </ds:schemaRefs>
</ds:datastoreItem>
</file>

<file path=customXml/itemProps2.xml><?xml version="1.0" encoding="utf-8"?>
<ds:datastoreItem xmlns:ds="http://schemas.openxmlformats.org/officeDocument/2006/customXml" ds:itemID="{EC7048BC-4498-4CBB-A6A8-ECA32ABB6083}">
  <ds:schemaRefs>
    <ds:schemaRef ds:uri="http://schemas.microsoft.com/sharepoint/v3/contenttype/forms"/>
  </ds:schemaRefs>
</ds:datastoreItem>
</file>

<file path=customXml/itemProps3.xml><?xml version="1.0" encoding="utf-8"?>
<ds:datastoreItem xmlns:ds="http://schemas.openxmlformats.org/officeDocument/2006/customXml" ds:itemID="{18F53E50-C81B-4C23-8820-FA3F7466D106}">
  <ds:schemaRefs>
    <ds:schemaRef ds:uri="Microsoft.SharePoint.Taxonomy.ContentTypeSync"/>
  </ds:schemaRefs>
</ds:datastoreItem>
</file>

<file path=customXml/itemProps4.xml><?xml version="1.0" encoding="utf-8"?>
<ds:datastoreItem xmlns:ds="http://schemas.openxmlformats.org/officeDocument/2006/customXml" ds:itemID="{27BF3EEE-BB42-4D30-80FC-E1E46D7FA524}">
  <ds:schemaRefs>
    <ds:schemaRef ds:uri="http://schemas.microsoft.com/sharepoint/events"/>
  </ds:schemaRefs>
</ds:datastoreItem>
</file>

<file path=customXml/itemProps5.xml><?xml version="1.0" encoding="utf-8"?>
<ds:datastoreItem xmlns:ds="http://schemas.openxmlformats.org/officeDocument/2006/customXml" ds:itemID="{5600EF82-6331-43D0-8B0B-F5076C541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8d0323-f492-4b9f-9c47-7766901d4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11</vt:i4>
      </vt:variant>
      <vt:variant>
        <vt:lpstr>Namngivna områden</vt:lpstr>
      </vt:variant>
      <vt:variant>
        <vt:i4>17</vt:i4>
      </vt:variant>
    </vt:vector>
  </HeadingPairs>
  <TitlesOfParts>
    <vt:vector size="28" baseType="lpstr">
      <vt:lpstr>STPA, en iterativ process</vt:lpstr>
      <vt:lpstr>1 Intressentförluster</vt:lpstr>
      <vt:lpstr>1 (Armé) Faror &amp; begränsningar</vt:lpstr>
      <vt:lpstr>1 (Marin) Faror &amp; begränsningar</vt:lpstr>
      <vt:lpstr>1 (Flyg) Faror &amp; begränsningar</vt:lpstr>
      <vt:lpstr>1 (Ledn) Faror &amp; begränsningar</vt:lpstr>
      <vt:lpstr>2 (Armé) Kontrollstruktur</vt:lpstr>
      <vt:lpstr>3 (Armé). UCA</vt:lpstr>
      <vt:lpstr>4 (Armé) Nödvändiga begränsn.</vt:lpstr>
      <vt:lpstr>4 (Armé) Förlustscenarion </vt:lpstr>
      <vt:lpstr>Data</vt:lpstr>
      <vt:lpstr>'1 (Armé) Faror &amp; begränsningar'!Utskriftsområde</vt:lpstr>
      <vt:lpstr>'1 (Flyg) Faror &amp; begränsningar'!Utskriftsområde</vt:lpstr>
      <vt:lpstr>'1 (Ledn) Faror &amp; begränsningar'!Utskriftsområde</vt:lpstr>
      <vt:lpstr>'1 (Marin) Faror &amp; begränsningar'!Utskriftsområde</vt:lpstr>
      <vt:lpstr>'1 Intressentförluster'!Utskriftsområde</vt:lpstr>
      <vt:lpstr>'2 (Armé) Kontrollstruktur'!Utskriftsområde</vt:lpstr>
      <vt:lpstr>'3 (Armé). UCA'!Utskriftsområde</vt:lpstr>
      <vt:lpstr>'4 (Armé) Förlustscenarion '!Utskriftsområde</vt:lpstr>
      <vt:lpstr>'4 (Armé) Nödvändiga begränsn.'!Utskriftsområde</vt:lpstr>
      <vt:lpstr>'1 (Armé) Faror &amp; begränsningar'!Utskriftsrubriker</vt:lpstr>
      <vt:lpstr>'1 (Flyg) Faror &amp; begränsningar'!Utskriftsrubriker</vt:lpstr>
      <vt:lpstr>'1 (Ledn) Faror &amp; begränsningar'!Utskriftsrubriker</vt:lpstr>
      <vt:lpstr>'1 (Marin) Faror &amp; begränsningar'!Utskriftsrubriker</vt:lpstr>
      <vt:lpstr>'3 (Armé). UCA'!Utskriftsrubriker</vt:lpstr>
      <vt:lpstr>'4 (Armé) Förlustscenarion '!Utskriftsrubriker</vt:lpstr>
      <vt:lpstr>'4 (Armé) Nödvändiga begränsn.'!Utskriftsrubriker</vt:lpstr>
      <vt:lpstr>Data!Utskriftsrubriker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Gunnarsson</dc:creator>
  <cp:keywords/>
  <dc:description/>
  <cp:lastModifiedBy>Tranströmer, Birgitta BITRA</cp:lastModifiedBy>
  <cp:revision/>
  <dcterms:created xsi:type="dcterms:W3CDTF">2024-03-25T14:26:28Z</dcterms:created>
  <dcterms:modified xsi:type="dcterms:W3CDTF">2024-10-10T13:51:20Z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0x0101003A5400BEDF469E48BA83D27CC3834FD0050044BE87B4DB24D447BB0866031DAE227F</vt:lpwstr>
  </property>
  <property fmtid="{D5CDD505-2E9C-101B-9397-08002B2CF9AE}" pid="3" name="_dlc_DocIdItemGuid">
    <vt:lpwstr>e48d313c-55ec-4002-a887-22764841da81</vt:lpwstr>
  </property>
  <property fmtid="{D5CDD505-2E9C-101B-9397-08002B2CF9AE}" pid="4" name="TaxKeyword">
    <vt:lpwstr/>
  </property>
  <property fmtid="{D5CDD505-2E9C-101B-9397-08002B2CF9AE}" pid="5" name="MediaServiceImageTags">
    <vt:lpwstr/>
  </property>
  <property fmtid="{D5CDD505-2E9C-101B-9397-08002B2CF9AE}" pid="6" name="lcf76f155ced4ddcb4097134ff3c332f">
    <vt:lpwstr/>
  </property>
</Properties>
</file>